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is.menegon\Desktop\"/>
    </mc:Choice>
  </mc:AlternateContent>
  <bookViews>
    <workbookView xWindow="0" yWindow="0" windowWidth="20520" windowHeight="9465"/>
  </bookViews>
  <sheets>
    <sheet name="Foglio1" sheetId="1" r:id="rId1"/>
  </sheets>
  <definedNames>
    <definedName name="_xlnm._FilterDatabase" localSheetId="0" hidden="1">Foglio1!$A$1:$N$1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" l="1"/>
  <c r="J140" i="1"/>
  <c r="J139" i="1"/>
  <c r="J138" i="1"/>
  <c r="J122" i="1"/>
  <c r="J121" i="1"/>
  <c r="J120" i="1"/>
  <c r="J119" i="1"/>
  <c r="J95" i="1"/>
  <c r="J94" i="1"/>
  <c r="J93" i="1"/>
  <c r="A64" i="1"/>
  <c r="A62" i="1"/>
  <c r="A60" i="1"/>
  <c r="A58" i="1"/>
  <c r="A56" i="1"/>
  <c r="A55" i="1"/>
  <c r="A54" i="1"/>
  <c r="B41" i="1"/>
  <c r="B40" i="1"/>
  <c r="B37" i="1"/>
  <c r="B36" i="1"/>
  <c r="B35" i="1"/>
  <c r="B34" i="1"/>
  <c r="B24" i="1"/>
  <c r="B21" i="1"/>
  <c r="G18" i="1"/>
  <c r="B18" i="1"/>
</calcChain>
</file>

<file path=xl/sharedStrings.xml><?xml version="1.0" encoding="utf-8"?>
<sst xmlns="http://schemas.openxmlformats.org/spreadsheetml/2006/main" count="1387" uniqueCount="488">
  <si>
    <t>CIG GARA</t>
  </si>
  <si>
    <t>CIG ACQUISTI</t>
  </si>
  <si>
    <t>Buyer</t>
  </si>
  <si>
    <t>Descrizione</t>
  </si>
  <si>
    <t>Fornitore</t>
  </si>
  <si>
    <t>Tipo di contratto (AQ o Appalto)</t>
  </si>
  <si>
    <t>Valore massimo da quadro economico</t>
  </si>
  <si>
    <t>Data inizio</t>
  </si>
  <si>
    <t>Data di termine attuale</t>
  </si>
  <si>
    <t>Mesi residui di proroga</t>
  </si>
  <si>
    <t>Stato (in corso - conclusa)</t>
  </si>
  <si>
    <t>CAM o no CAM</t>
  </si>
  <si>
    <t>categoria merceologica II livello</t>
  </si>
  <si>
    <t>ateneo/struttura</t>
  </si>
  <si>
    <t>82545416B8</t>
  </si>
  <si>
    <t>Fornit.Cappe - lotto 1</t>
  </si>
  <si>
    <t>Asem</t>
  </si>
  <si>
    <t>AQ</t>
  </si>
  <si>
    <t>In corso</t>
  </si>
  <si>
    <t>No CAM</t>
  </si>
  <si>
    <t>At/Diso</t>
  </si>
  <si>
    <t>825455631A</t>
  </si>
  <si>
    <t>8344824E99</t>
  </si>
  <si>
    <t>Fornit.Cappe - lotto 2</t>
  </si>
  <si>
    <t>BioAir</t>
  </si>
  <si>
    <t>8344806FBE</t>
  </si>
  <si>
    <t>Sanaco</t>
  </si>
  <si>
    <t>834981989C</t>
  </si>
  <si>
    <t>Frigomeccanica Andreaus</t>
  </si>
  <si>
    <t>Z0D2D3357F</t>
  </si>
  <si>
    <t>Z802D4A2D5</t>
  </si>
  <si>
    <t>Riparaz.Cappe (no cert)</t>
  </si>
  <si>
    <t>Chiurlo TEC</t>
  </si>
  <si>
    <t>ZEB2D4A33D</t>
  </si>
  <si>
    <t>La BlueClima</t>
  </si>
  <si>
    <t>Z212D337F2</t>
  </si>
  <si>
    <t>ZEC2D4A287</t>
  </si>
  <si>
    <t>Riparaz.Cappe (cert)</t>
  </si>
  <si>
    <t>Althea</t>
  </si>
  <si>
    <t>Z1C2D4A25A</t>
  </si>
  <si>
    <t>Labosystem</t>
  </si>
  <si>
    <t>897168008D</t>
  </si>
  <si>
    <t>Gas Tecnici</t>
  </si>
  <si>
    <t>SAPIO</t>
  </si>
  <si>
    <t>Ateneo</t>
  </si>
  <si>
    <t>88955242A1</t>
  </si>
  <si>
    <t>Liquidi Criogenici</t>
  </si>
  <si>
    <t>SIAD</t>
  </si>
  <si>
    <t>In Corso</t>
  </si>
  <si>
    <t>7559255E8D</t>
  </si>
  <si>
    <t>7773922B5E</t>
  </si>
  <si>
    <t>Reagenti e Solventi CHI</t>
  </si>
  <si>
    <t>VWR</t>
  </si>
  <si>
    <t>7773708AC5</t>
  </si>
  <si>
    <t>Merck</t>
  </si>
  <si>
    <t>777391666C</t>
  </si>
  <si>
    <t>Exacta+Optech</t>
  </si>
  <si>
    <t>75593046FF</t>
  </si>
  <si>
    <t>7773926EAA</t>
  </si>
  <si>
    <t>Reagenti e Solventi BIO</t>
  </si>
  <si>
    <t>77739312CE</t>
  </si>
  <si>
    <t>Euroclone</t>
  </si>
  <si>
    <t>77739301FB</t>
  </si>
  <si>
    <t>Life Technologies</t>
  </si>
  <si>
    <t>ZAB13DEDB3</t>
  </si>
  <si>
    <t>Gasolio/carburante usi agricoli</t>
  </si>
  <si>
    <t>CHIURLO</t>
  </si>
  <si>
    <t>Azia</t>
  </si>
  <si>
    <t>Z8F2F8F2C7</t>
  </si>
  <si>
    <t>ZD32F91D9E</t>
  </si>
  <si>
    <t>Manutenzione mezzi agricoli</t>
  </si>
  <si>
    <t>Officine FVG</t>
  </si>
  <si>
    <t>Z5A2F91F52</t>
  </si>
  <si>
    <t>DURI'</t>
  </si>
  <si>
    <t>ZF02982615</t>
  </si>
  <si>
    <t>Irrigazione</t>
  </si>
  <si>
    <t>Irrigazione Veneta</t>
  </si>
  <si>
    <t>Z1B302F8C6</t>
  </si>
  <si>
    <t>Lavorazioni agricole pieno campo</t>
  </si>
  <si>
    <t>ZANINI Andrea</t>
  </si>
  <si>
    <t>ZD9308C669</t>
  </si>
  <si>
    <t>Lavorazioni Vigneto Biologico</t>
  </si>
  <si>
    <t>Croatto Piero</t>
  </si>
  <si>
    <t>ZCA1522A07</t>
  </si>
  <si>
    <t>Legatura meccanica viti</t>
  </si>
  <si>
    <t>Z092D21EF2</t>
  </si>
  <si>
    <t xml:space="preserve">Mangimi AZIA </t>
  </si>
  <si>
    <t>Consorzio Agrario FVG</t>
  </si>
  <si>
    <t>Z360C52384</t>
  </si>
  <si>
    <t>Servizio assistenza medico veterinaria</t>
  </si>
  <si>
    <t>Dott. Andrea Biancucci</t>
  </si>
  <si>
    <t>ZAC2E9D4D7</t>
  </si>
  <si>
    <t>Manutenzione Celle Frigo</t>
  </si>
  <si>
    <t>Nuova Satif</t>
  </si>
  <si>
    <t>ZEB2CA5E9A</t>
  </si>
  <si>
    <t>Z102CB3039</t>
  </si>
  <si>
    <t>Manutenz. piccola strumentaz. DAME</t>
  </si>
  <si>
    <t>Brollo</t>
  </si>
  <si>
    <t>DAME</t>
  </si>
  <si>
    <t>ZC22CB3028</t>
  </si>
  <si>
    <t>ZA92CB3048</t>
  </si>
  <si>
    <t>Vacuum Service</t>
  </si>
  <si>
    <t>Z462CB3012</t>
  </si>
  <si>
    <t>Veolia</t>
  </si>
  <si>
    <t>Sarstedt</t>
  </si>
  <si>
    <t>Starlab</t>
  </si>
  <si>
    <t>Z0934C9474</t>
  </si>
  <si>
    <t>Servizio supporto analisi offerte strumentazione Ex Ancelle</t>
  </si>
  <si>
    <t>AWARE LAB</t>
  </si>
  <si>
    <t>iN Corso</t>
  </si>
  <si>
    <t>Z1B2E203D7</t>
  </si>
  <si>
    <t>Deratizzazione</t>
  </si>
  <si>
    <t>Enthomos</t>
  </si>
  <si>
    <t>Diso</t>
  </si>
  <si>
    <t>Z2B274B4AC</t>
  </si>
  <si>
    <t>Spurghi</t>
  </si>
  <si>
    <t>3C</t>
  </si>
  <si>
    <t>ZC329B73DD</t>
  </si>
  <si>
    <t>Chiavi e cilindri</t>
  </si>
  <si>
    <t>Usoni</t>
  </si>
  <si>
    <t>Z0929A07FB</t>
  </si>
  <si>
    <t>Materiale aree Verdi</t>
  </si>
  <si>
    <t>Z812A03A5E</t>
  </si>
  <si>
    <t>Argon Liquido</t>
  </si>
  <si>
    <t>DPIA/LAMA</t>
  </si>
  <si>
    <t>7930158D64</t>
  </si>
  <si>
    <t>Rifiuti Speciali</t>
  </si>
  <si>
    <t>Idealservice</t>
  </si>
  <si>
    <t>Spep</t>
  </si>
  <si>
    <t>7930217E14</t>
  </si>
  <si>
    <t>Elite Ambiente</t>
  </si>
  <si>
    <t>Z6C24D9122</t>
  </si>
  <si>
    <t>Servizio assistenza gestione ambient.</t>
  </si>
  <si>
    <t>CATAS</t>
  </si>
  <si>
    <t>Z8C264CA7F</t>
  </si>
  <si>
    <t>Rifiuti Urbani</t>
  </si>
  <si>
    <t>Net</t>
  </si>
  <si>
    <t>Z4B34D5C9C</t>
  </si>
  <si>
    <t>Esami ematochimici e esami sorveglianza sanitaria</t>
  </si>
  <si>
    <t>Friuli Coram</t>
  </si>
  <si>
    <t>9096927DA1</t>
  </si>
  <si>
    <t>Plastichere Ateneo</t>
  </si>
  <si>
    <t>9101388EF6</t>
  </si>
  <si>
    <t>Laboindustria</t>
  </si>
  <si>
    <t>Victor</t>
  </si>
  <si>
    <t>Vic/Dav</t>
  </si>
  <si>
    <t>Silvia</t>
  </si>
  <si>
    <t>3280-3290</t>
  </si>
  <si>
    <t>2590-2601-3050</t>
  </si>
  <si>
    <t>Cristian</t>
  </si>
  <si>
    <t>SI</t>
  </si>
  <si>
    <t>Gurusys</t>
  </si>
  <si>
    <t>IS COPY</t>
  </si>
  <si>
    <t>NO</t>
  </si>
  <si>
    <t>8012518B04 </t>
  </si>
  <si>
    <t xml:space="preserve">Multifunzione BN A3 </t>
  </si>
  <si>
    <t>8172478E2E </t>
  </si>
  <si>
    <t xml:space="preserve">Multifunzione Col A3 </t>
  </si>
  <si>
    <t xml:space="preserve"> 8653898E88</t>
  </si>
  <si>
    <t>Attestazione Materiale Informatico 3za ed</t>
  </si>
  <si>
    <t>Soluzione Informatica</t>
  </si>
  <si>
    <t>Z4E2D93D9B</t>
  </si>
  <si>
    <t>StefaniaAnna</t>
  </si>
  <si>
    <t>Materiale elettrico</t>
  </si>
  <si>
    <t xml:space="preserve">ELETTROVENETA SPA </t>
  </si>
  <si>
    <t>in corso</t>
  </si>
  <si>
    <t>75814499A0</t>
  </si>
  <si>
    <t>7787639301</t>
  </si>
  <si>
    <t>Arredi per ufficio</t>
  </si>
  <si>
    <t>ARCOS ITALIA DI LATORRE GIORGIA</t>
  </si>
  <si>
    <t>7787886ED2</t>
  </si>
  <si>
    <t>BOLTERI ARREDAMENTI</t>
  </si>
  <si>
    <t>Z492984A73</t>
  </si>
  <si>
    <t>Materiali manutenzione edilizia</t>
  </si>
  <si>
    <t>EDILMARTIGNACCO SRL</t>
  </si>
  <si>
    <t>appalto</t>
  </si>
  <si>
    <t xml:space="preserve"> 7365480A5E</t>
  </si>
  <si>
    <t>Broker assicurativo</t>
  </si>
  <si>
    <t>JOEY CONSULTING</t>
  </si>
  <si>
    <t>78063167BF</t>
  </si>
  <si>
    <t>Assicurazione RCT/O</t>
  </si>
  <si>
    <t>AXA ASSICURAZIONI</t>
  </si>
  <si>
    <t>Assicurazione RCT/O - Stima Regolazioni premio *</t>
  </si>
  <si>
    <t>Assicurazione ALL RISK</t>
  </si>
  <si>
    <t>ITAS MUTUA</t>
  </si>
  <si>
    <t>7806318965</t>
  </si>
  <si>
    <t>Assicurazione ALL RISK - Stima Regolazioni premio *</t>
  </si>
  <si>
    <t>7806322CB1</t>
  </si>
  <si>
    <t>Assicurazione RCA ATENEO</t>
  </si>
  <si>
    <t>AMISSIMA ASSICURAZ.</t>
  </si>
  <si>
    <t>Assicurazioni RCA ATENEO - Stima Regolazioni premio *</t>
  </si>
  <si>
    <t>7806324E57</t>
  </si>
  <si>
    <t>Assicurazione KASKO AUTO DIPENDENTI</t>
  </si>
  <si>
    <t>NOBIS ASSICURAZIONI</t>
  </si>
  <si>
    <t>Assicurazione KASKO AUTO DIPENDENTI - Stima Regolazioni premio *</t>
  </si>
  <si>
    <t>78063281A8</t>
  </si>
  <si>
    <t>Assicurazione INFORTUNI AUTO</t>
  </si>
  <si>
    <t>VITTORIA ASSICURAZIONI</t>
  </si>
  <si>
    <t>Assicurazione INFORTUNI AUTO - Stima Regolazioni premio*</t>
  </si>
  <si>
    <t>9002390F3A</t>
  </si>
  <si>
    <t>Materiali di consumo per bagni ed accessori bagni</t>
  </si>
  <si>
    <t xml:space="preserve">BLUE SERVICE SRL </t>
  </si>
  <si>
    <t>CAM (servizi pulizia-prodotti ausiliari)</t>
  </si>
  <si>
    <t>ZF82DAE2F2</t>
  </si>
  <si>
    <t>Arredi per rettorato</t>
  </si>
  <si>
    <t>OTTO SRL</t>
  </si>
  <si>
    <t>Z502A8AADC</t>
  </si>
  <si>
    <t>Z242A8B1A1</t>
  </si>
  <si>
    <t>Fornitura e installazione tendaggi</t>
  </si>
  <si>
    <t>SANDIX SRL</t>
  </si>
  <si>
    <t>Z1D2A8ACCD</t>
  </si>
  <si>
    <t>MY CORE</t>
  </si>
  <si>
    <t>Z9C2A8BA71</t>
  </si>
  <si>
    <t>RILOX ITALIA SRL</t>
  </si>
  <si>
    <t>Z0E319BD19</t>
  </si>
  <si>
    <t>Servizi verifica certificazioni arredi</t>
  </si>
  <si>
    <t>LEANSOR SRL (Ballarin Luca)</t>
  </si>
  <si>
    <t>Z8A32366E8</t>
  </si>
  <si>
    <t>Arredi per camere</t>
  </si>
  <si>
    <t>SI-NO</t>
  </si>
  <si>
    <t>888964819A</t>
  </si>
  <si>
    <t>Arredi punti ristoro Università</t>
  </si>
  <si>
    <t>88622629F3</t>
  </si>
  <si>
    <t>Arredi Lotto 1</t>
  </si>
  <si>
    <t>FARAM</t>
  </si>
  <si>
    <t>491.400,00 </t>
  </si>
  <si>
    <t>88622819A1</t>
  </si>
  <si>
    <t>QUADRIFOGLIO</t>
  </si>
  <si>
    <t> 245.700,00</t>
  </si>
  <si>
    <t>88623090BF</t>
  </si>
  <si>
    <t>DVO</t>
  </si>
  <si>
    <t>85465872B5</t>
  </si>
  <si>
    <t>88648945F3 </t>
  </si>
  <si>
    <t>Arredi Lotto 2</t>
  </si>
  <si>
    <t>8864260AC0</t>
  </si>
  <si>
    <t>FACAU</t>
  </si>
  <si>
    <t> 636.987,460</t>
  </si>
  <si>
    <t>8864052F19</t>
  </si>
  <si>
    <t>Arredi Lotto 3</t>
  </si>
  <si>
    <t>LA TECNICA</t>
  </si>
  <si>
    <t>88648208E1</t>
  </si>
  <si>
    <t>GAM</t>
  </si>
  <si>
    <t>DISO</t>
  </si>
  <si>
    <t>DIAF-DISO</t>
  </si>
  <si>
    <t>2640-2750</t>
  </si>
  <si>
    <t>2720-2970</t>
  </si>
  <si>
    <t>GIULIA</t>
  </si>
  <si>
    <t>APPALTO</t>
  </si>
  <si>
    <t>no CAM</t>
  </si>
  <si>
    <t>A.Q.</t>
  </si>
  <si>
    <t xml:space="preserve">IN CORSO </t>
  </si>
  <si>
    <t>DARU - Protocollo</t>
  </si>
  <si>
    <t>74280669F8</t>
  </si>
  <si>
    <t>Servizio ritiro, affrancatura spedizione  corrispondenza in uscita</t>
  </si>
  <si>
    <t>EUREKA SOC.COOP.</t>
  </si>
  <si>
    <t>Z9E2257B4C</t>
  </si>
  <si>
    <t xml:space="preserve">Servizio di Licenza Ombrello® </t>
  </si>
  <si>
    <t>MPLC italia srl</t>
  </si>
  <si>
    <t>Servizio test accesso Sc. Formazione</t>
  </si>
  <si>
    <t>SELEXI SRL</t>
  </si>
  <si>
    <t>IN CORSO</t>
  </si>
  <si>
    <t>DIAF</t>
  </si>
  <si>
    <t>DIDS</t>
  </si>
  <si>
    <t>ZD747283C</t>
  </si>
  <si>
    <t>fornitura di capsule per caffè e bevande calde
con distributore</t>
  </si>
  <si>
    <t>OCS GROUP</t>
  </si>
  <si>
    <t>ZB5317A1C0</t>
  </si>
  <si>
    <t>Accordo quadro per i servizi di assistenza 
e formazione contabile e fiscale d'Ateneo</t>
  </si>
  <si>
    <t>STUDIO COMMERCIALE 
ASSOCIATO BIANCHINI-MAGRINI</t>
  </si>
  <si>
    <t>ZE231F1A07</t>
  </si>
  <si>
    <t xml:space="preserve">Fornitura di prodotti e servizi editoriali </t>
  </si>
  <si>
    <t>F.A.R.E</t>
  </si>
  <si>
    <t>ATENEO</t>
  </si>
  <si>
    <t>Z473238FAD</t>
  </si>
  <si>
    <t>7706487A3F</t>
  </si>
  <si>
    <t>SERVIZIO DI CATALOGAZIONE</t>
  </si>
  <si>
    <t>Guarnerio Societa' Cooperativa</t>
  </si>
  <si>
    <t>01.04.2020</t>
  </si>
  <si>
    <t>15.10.2021</t>
  </si>
  <si>
    <t xml:space="preserve">in corso </t>
  </si>
  <si>
    <t>no cam</t>
  </si>
  <si>
    <t>ABIB</t>
  </si>
  <si>
    <t>805514324A</t>
  </si>
  <si>
    <t>8152387A91</t>
  </si>
  <si>
    <t>ACCORDO QUADRO MONOGRAFIE</t>
  </si>
  <si>
    <t xml:space="preserve">Fenice distribuzione srl </t>
  </si>
  <si>
    <t>7.01.2020</t>
  </si>
  <si>
    <t>6.01.2022</t>
  </si>
  <si>
    <t>2841/3521</t>
  </si>
  <si>
    <t xml:space="preserve">Ellediemme libri dal mondo srl </t>
  </si>
  <si>
    <t>8152412F31</t>
  </si>
  <si>
    <t>Celdes Srl</t>
  </si>
  <si>
    <t>01.01.2021</t>
  </si>
  <si>
    <t>31.12.2022</t>
  </si>
  <si>
    <t>8530839F08</t>
  </si>
  <si>
    <t>Ebsco Information Service</t>
  </si>
  <si>
    <t>31.12.2023</t>
  </si>
  <si>
    <t>8550028A4D</t>
  </si>
  <si>
    <t>Celdes</t>
  </si>
  <si>
    <t>8550072E9B</t>
  </si>
  <si>
    <t>FORNITURA DI MONOGRAFIE-  ambito angloamericano</t>
  </si>
  <si>
    <t>Ebsco Information Services Srl</t>
  </si>
  <si>
    <t>880769757E</t>
  </si>
  <si>
    <t>FORNITURA DI MONOGRAFIE - Ambito tedesco e dei Paesi dell'Est</t>
  </si>
  <si>
    <t xml:space="preserve">EBSCO GmbH </t>
  </si>
  <si>
    <t> </t>
  </si>
  <si>
    <t>FORNITURA DI MONOGRAFIE - ambito italiano e Paesi sud europa</t>
  </si>
  <si>
    <t>MIRIADE SRLS</t>
  </si>
  <si>
    <t>Z171AA0CA4</t>
  </si>
  <si>
    <t>Servizio conservazione varietà vegetali</t>
  </si>
  <si>
    <t>Centro attivita' vivaistiche</t>
  </si>
  <si>
    <t>Affidamento</t>
  </si>
  <si>
    <t xml:space="preserve">no cam </t>
  </si>
  <si>
    <t>ARIC</t>
  </si>
  <si>
    <t>Z072A7B0C6</t>
  </si>
  <si>
    <t>Giulia</t>
  </si>
  <si>
    <t>sigilli e medaglioni</t>
  </si>
  <si>
    <t>Lamp srl</t>
  </si>
  <si>
    <t>SERE</t>
  </si>
  <si>
    <t>Z7C305CA12</t>
  </si>
  <si>
    <t>ZB3305D10D</t>
  </si>
  <si>
    <t>gadget personalizzati</t>
  </si>
  <si>
    <t>Sadesign</t>
  </si>
  <si>
    <t>ateneo</t>
  </si>
  <si>
    <t>Z75305D1FD</t>
  </si>
  <si>
    <t>Graffiti pubblicità</t>
  </si>
  <si>
    <t>Z48305D1A0</t>
  </si>
  <si>
    <t>Gestalt Group</t>
  </si>
  <si>
    <t>Z6C2A31FD3</t>
  </si>
  <si>
    <t>erogatori acqua</t>
  </si>
  <si>
    <t>Illiria</t>
  </si>
  <si>
    <t>ZBC2A67F9C</t>
  </si>
  <si>
    <t>Z682A68080</t>
  </si>
  <si>
    <t>traduzioni ita&gt;eng</t>
  </si>
  <si>
    <t>EUROSTREET Società Cooperativa</t>
  </si>
  <si>
    <t>ZD22A713B5</t>
  </si>
  <si>
    <t xml:space="preserve">ARKADIA TRANSLATIONS S.R.L.  </t>
  </si>
  <si>
    <t>Z752A7122C</t>
  </si>
  <si>
    <t>INTRAWELT  S.a.s.</t>
  </si>
  <si>
    <t>ZF12A7133D</t>
  </si>
  <si>
    <t xml:space="preserve">TOP WORD TRADUZIONI </t>
  </si>
  <si>
    <t>CAM</t>
  </si>
  <si>
    <t>Grafica Goriziana</t>
  </si>
  <si>
    <t>Z6E2A71435</t>
  </si>
  <si>
    <t>dott.ssa Giuliana Bonifacio</t>
  </si>
  <si>
    <t>ZB42B1C1FE</t>
  </si>
  <si>
    <t>agenzia immobiliare</t>
  </si>
  <si>
    <t>Immobiliare Macoratti srl</t>
  </si>
  <si>
    <t>ZA020E7A29</t>
  </si>
  <si>
    <t>servizio paghe AZIA</t>
  </si>
  <si>
    <t>Impresa verde FVG</t>
  </si>
  <si>
    <t>AZIA</t>
  </si>
  <si>
    <t>8024234F5C</t>
  </si>
  <si>
    <t>8208130B25</t>
  </si>
  <si>
    <t>agenzia per promozione e pubblicità</t>
  </si>
  <si>
    <t>Dinamica Media Srl</t>
  </si>
  <si>
    <t>DICS</t>
  </si>
  <si>
    <t>820808887D</t>
  </si>
  <si>
    <t>Brain Pull – Società Cooperativa</t>
  </si>
  <si>
    <t>ZAA2DC3AA8 </t>
  </si>
  <si>
    <t>sponsorizzazioni FB</t>
  </si>
  <si>
    <t>Facebook Ireland</t>
  </si>
  <si>
    <t>Z2A2DE4EDE </t>
  </si>
  <si>
    <t>servizio comunicazione e info istituzionale</t>
  </si>
  <si>
    <t>YESComunica</t>
  </si>
  <si>
    <t>RELE</t>
  </si>
  <si>
    <t>Z9C141AA84</t>
  </si>
  <si>
    <t>bottigliette d'acqua lt 0,5</t>
  </si>
  <si>
    <t>capsule per caffè e bevande calde con annesso distributore per erogazione</t>
  </si>
  <si>
    <t>ZEB2974FF9</t>
  </si>
  <si>
    <t>carta pergamenata</t>
  </si>
  <si>
    <t>Grafiche Filacorda</t>
  </si>
  <si>
    <t>Z3B2D8369F</t>
  </si>
  <si>
    <t>Z7A2D836EF</t>
  </si>
  <si>
    <t>tipografie/stampati</t>
  </si>
  <si>
    <t>Z352D836F7</t>
  </si>
  <si>
    <t>LIthostampa</t>
  </si>
  <si>
    <t>ZEB2D836FF</t>
  </si>
  <si>
    <t>ZD92D8370C</t>
  </si>
  <si>
    <t>Rabachin</t>
  </si>
  <si>
    <t>ZE82EF99E9</t>
  </si>
  <si>
    <t>stampa cartacea  creazione on line rivista Lingue antiche e moderne</t>
  </si>
  <si>
    <t>F.A.R.E srl</t>
  </si>
  <si>
    <t>3510/3520</t>
  </si>
  <si>
    <t>ZA23310CE7</t>
  </si>
  <si>
    <t xml:space="preserve">Fornitura abbigliamento sportivo per studenti </t>
  </si>
  <si>
    <t>Sport Point Udine srl</t>
  </si>
  <si>
    <t xml:space="preserve">no CAM </t>
  </si>
  <si>
    <t>ZD932F4906</t>
  </si>
  <si>
    <t>Fornitura abbigliamento autisti</t>
  </si>
  <si>
    <t>Arteni spa</t>
  </si>
  <si>
    <t>Z79345438D</t>
  </si>
  <si>
    <t>Servizio di rassegna stampa</t>
  </si>
  <si>
    <t>Extrapola srl</t>
  </si>
  <si>
    <t>8907711BA6</t>
  </si>
  <si>
    <t>Servizio revisione volontaria bilancio unico Ateneo</t>
  </si>
  <si>
    <t>PricewaterhouseCoopers SpA</t>
  </si>
  <si>
    <t>9073197F03</t>
  </si>
  <si>
    <t>9081047D0A</t>
  </si>
  <si>
    <t>Servizio supporto attività di comunicazione e info istituzionali d'Ateneo</t>
  </si>
  <si>
    <t>Yes Comunica</t>
  </si>
  <si>
    <t>908105754D</t>
  </si>
  <si>
    <t>Pirene srl</t>
  </si>
  <si>
    <t>REE</t>
  </si>
  <si>
    <t>Z743557691</t>
  </si>
  <si>
    <t>fornitura di contenitori porta diploma di laure</t>
  </si>
  <si>
    <t>IL COFANETTO</t>
  </si>
  <si>
    <t>8999477B59 </t>
  </si>
  <si>
    <t>Stefania</t>
  </si>
  <si>
    <t>Fornitura Energia Elettrica</t>
  </si>
  <si>
    <t>AGSM ENERGIA SPA</t>
  </si>
  <si>
    <t>no</t>
  </si>
  <si>
    <t>Fornitura Gas Naturale</t>
  </si>
  <si>
    <t>HERA COMM</t>
  </si>
  <si>
    <t>Z571B061F0</t>
  </si>
  <si>
    <t>Fornitura GPL Pagnacco</t>
  </si>
  <si>
    <t>ECOGAS SPA</t>
  </si>
  <si>
    <t>745898337E</t>
  </si>
  <si>
    <t>Fonitura Energia Plus SIE2</t>
  </si>
  <si>
    <t>ENGIE SERVIZI SPA</t>
  </si>
  <si>
    <t>5589562C78</t>
  </si>
  <si>
    <t>Fornitura Teleriscaldamento</t>
  </si>
  <si>
    <t xml:space="preserve">ATON per il progetto SRL </t>
  </si>
  <si>
    <t xml:space="preserve">ZBA3264A5F </t>
  </si>
  <si>
    <t>Florindo</t>
  </si>
  <si>
    <t>Carta formati A4 e A3 *</t>
  </si>
  <si>
    <t>ECO PAPER</t>
  </si>
  <si>
    <t xml:space="preserve">Z743267546 </t>
  </si>
  <si>
    <t>SISTERS</t>
  </si>
  <si>
    <t>Toner</t>
  </si>
  <si>
    <t>MYO</t>
  </si>
  <si>
    <t>7619846FD3</t>
  </si>
  <si>
    <t>Cancelleria</t>
  </si>
  <si>
    <t>CAUDURO</t>
  </si>
  <si>
    <t>ZEF281F10E</t>
  </si>
  <si>
    <t>Telepass **</t>
  </si>
  <si>
    <t>Telepass</t>
  </si>
  <si>
    <t>Autostrade</t>
  </si>
  <si>
    <t>Loris</t>
  </si>
  <si>
    <t xml:space="preserve">7618735B01 </t>
  </si>
  <si>
    <t>segnaletica d'ateneo</t>
  </si>
  <si>
    <t>ERRECÌ PUBBLICITÀ SNC di Cattarossi Dario &amp; C.</t>
  </si>
  <si>
    <t>fornitura e posa in opera di segnaletica d'Ateneo</t>
  </si>
  <si>
    <t>Art&amp;grafica 000583</t>
  </si>
  <si>
    <t>81064240B6</t>
  </si>
  <si>
    <t>pulizia e lavanolo nelle strutture ricettive</t>
  </si>
  <si>
    <t>IDEALSERVICE SOC. COOP.</t>
  </si>
  <si>
    <t xml:space="preserve">831022569C </t>
  </si>
  <si>
    <t>Organizz. e gestione 15° Congresso int. sindrome di Sjogren</t>
  </si>
  <si>
    <t>AIM ITALY SRL</t>
  </si>
  <si>
    <t>Z992C5CA69</t>
  </si>
  <si>
    <t>ZE42C5CB04</t>
  </si>
  <si>
    <t>alberghi 4 stelle</t>
  </si>
  <si>
    <t>IM.AL.TUR. (Hotel Astoria)</t>
  </si>
  <si>
    <t>Z742C5CB39</t>
  </si>
  <si>
    <t>Ambassador Hotel</t>
  </si>
  <si>
    <t>ZCF327D256</t>
  </si>
  <si>
    <t>Z6A327D38C</t>
  </si>
  <si>
    <t>alberghi 3 stelle</t>
  </si>
  <si>
    <t>Hotel Friuli</t>
  </si>
  <si>
    <t>ZEE327D3D4</t>
  </si>
  <si>
    <t>Trattoria all’Allegria</t>
  </si>
  <si>
    <t>Z53327D33B</t>
  </si>
  <si>
    <t xml:space="preserve">Hotel Ristorante Cristallo </t>
  </si>
  <si>
    <t>Z162A0D4E0</t>
  </si>
  <si>
    <t>utilizzo del Palaindoor (CDL Scienze sport)</t>
  </si>
  <si>
    <t>A.S.D. “Polisportiva Studentesca I.S.I.S. Malignani”</t>
  </si>
  <si>
    <t>ZDF2A0D520</t>
  </si>
  <si>
    <t>utilizzo della piscina comunale (CDL Scienze sport)</t>
  </si>
  <si>
    <t>Comune di Udine</t>
  </si>
  <si>
    <t>Z5B321963E</t>
  </si>
  <si>
    <t>lavaggio, stiro e confezionamento di toghe, etc.</t>
  </si>
  <si>
    <t>Centro Lavasecco Di Gattesco Denis</t>
  </si>
  <si>
    <t>875162121E</t>
  </si>
  <si>
    <t>Servizio di progettazione di comunicazione visiva</t>
  </si>
  <si>
    <t>CDM associati Laura Morandini Susi Grion grafici associati</t>
  </si>
  <si>
    <t>tralochi e facchinvaggio</t>
  </si>
  <si>
    <t>Scala Enterprise</t>
  </si>
  <si>
    <t>8939261F87</t>
  </si>
  <si>
    <t>servizio di manutenzione [...] su serrature elettroniche</t>
  </si>
  <si>
    <t>Usoni s.a.s.</t>
  </si>
  <si>
    <r>
      <t xml:space="preserve">Lotto 1 - Periodici pubblicati da </t>
    </r>
    <r>
      <rPr>
        <u/>
        <sz val="11"/>
        <rFont val="Calibri"/>
        <family val="2"/>
        <scheme val="minor"/>
      </rPr>
      <t xml:space="preserve">editori esteri </t>
    </r>
    <r>
      <rPr>
        <sz val="11"/>
        <rFont val="Calibri"/>
        <family val="2"/>
        <scheme val="minor"/>
      </rPr>
      <t xml:space="preserve">per le U.O. di </t>
    </r>
    <r>
      <rPr>
        <u/>
        <sz val="11"/>
        <rFont val="Calibri"/>
        <family val="2"/>
        <scheme val="minor"/>
      </rPr>
      <t>area scientifico-tecnica-biomedica</t>
    </r>
    <r>
      <rPr>
        <sz val="11"/>
        <rFont val="Calibri"/>
        <family val="2"/>
        <scheme val="minor"/>
      </rPr>
      <t xml:space="preserve"> </t>
    </r>
  </si>
  <si>
    <r>
      <t>Lotto 2 - Periodici pubblicati da</t>
    </r>
    <r>
      <rPr>
        <u/>
        <sz val="11"/>
        <rFont val="Calibri"/>
        <family val="2"/>
        <scheme val="minor"/>
      </rPr>
      <t xml:space="preserve"> editori esteri</t>
    </r>
    <r>
      <rPr>
        <sz val="11"/>
        <rFont val="Calibri"/>
        <family val="2"/>
        <scheme val="minor"/>
      </rPr>
      <t xml:space="preserve"> per le U.O. di </t>
    </r>
    <r>
      <rPr>
        <u/>
        <sz val="11"/>
        <rFont val="Calibri"/>
        <family val="2"/>
        <scheme val="minor"/>
      </rPr>
      <t>area socio-giuridico-economica e di area umanistica</t>
    </r>
  </si>
  <si>
    <r>
      <t xml:space="preserve">Lotto 3 - Periodici pubblicati da </t>
    </r>
    <r>
      <rPr>
        <u/>
        <sz val="11"/>
        <rFont val="Calibri"/>
        <family val="2"/>
        <scheme val="minor"/>
      </rPr>
      <t>editori italiani</t>
    </r>
    <r>
      <rPr>
        <sz val="11"/>
        <rFont val="Calibri"/>
        <family val="2"/>
        <scheme val="minor"/>
      </rPr>
      <t xml:space="preserve"> </t>
    </r>
  </si>
  <si>
    <t xml:space="preserve">Bloomberg Professional Service  (Londra) </t>
  </si>
  <si>
    <t>Bloomberg Professional Service</t>
  </si>
  <si>
    <t>9089561F03</t>
  </si>
  <si>
    <t>AQ Manutenzione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</si>
</sst>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dd/mm/yy;@"/>
    <numFmt numFmtId="165" formatCode="&quot;€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Segoe UI"/>
      <family val="2"/>
    </font>
    <font>
      <u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1" fontId="2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0" fontId="3" fillId="0" borderId="1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10" fillId="0" borderId="1" xfId="0" applyFont="1" applyFill="1" applyBorder="1"/>
    <xf numFmtId="0" fontId="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left" vertical="top"/>
    </xf>
    <xf numFmtId="43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/>
    <xf numFmtId="165" fontId="7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/>
    <xf numFmtId="164" fontId="0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165" fontId="0" fillId="0" borderId="0" xfId="0" applyNumberFormat="1" applyFont="1"/>
    <xf numFmtId="164" fontId="0" fillId="0" borderId="0" xfId="0" applyNumberFormat="1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workbookViewId="0">
      <pane ySplit="1" topLeftCell="A2" activePane="bottomLeft" state="frozen"/>
      <selection pane="bottomLeft" activeCell="D9" sqref="D9"/>
    </sheetView>
  </sheetViews>
  <sheetFormatPr defaultColWidth="14.6640625" defaultRowHeight="14.25" x14ac:dyDescent="0.45"/>
  <cols>
    <col min="1" max="1" width="11.59765625" style="61" bestFit="1" customWidth="1"/>
    <col min="2" max="2" width="11.86328125" style="61" bestFit="1" customWidth="1"/>
    <col min="3" max="3" width="11.19921875" style="62" bestFit="1" customWidth="1"/>
    <col min="4" max="4" width="89.06640625" style="61" bestFit="1" customWidth="1"/>
    <col min="5" max="5" width="57.06640625" style="61" customWidth="1"/>
    <col min="6" max="6" width="14" style="61" bestFit="1" customWidth="1"/>
    <col min="7" max="7" width="13.265625" style="63" bestFit="1" customWidth="1"/>
    <col min="8" max="8" width="10.19921875" style="64" bestFit="1" customWidth="1"/>
    <col min="9" max="9" width="13.1328125" style="64" bestFit="1" customWidth="1"/>
    <col min="10" max="10" width="12.19921875" style="61" bestFit="1" customWidth="1"/>
    <col min="11" max="11" width="13.19921875" style="61" bestFit="1" customWidth="1"/>
    <col min="12" max="12" width="12.9296875" style="61" bestFit="1" customWidth="1"/>
    <col min="13" max="14" width="14" style="61" bestFit="1" customWidth="1"/>
    <col min="15" max="16384" width="14.6640625" style="61"/>
  </cols>
  <sheetData>
    <row r="1" spans="1:14" s="1" customFormat="1" ht="57" x14ac:dyDescent="0.45">
      <c r="A1" s="51" t="s">
        <v>0</v>
      </c>
      <c r="B1" s="51" t="s">
        <v>1</v>
      </c>
      <c r="C1" s="52" t="s">
        <v>2</v>
      </c>
      <c r="D1" s="51" t="s">
        <v>3</v>
      </c>
      <c r="E1" s="53" t="s">
        <v>4</v>
      </c>
      <c r="F1" s="51" t="s">
        <v>5</v>
      </c>
      <c r="G1" s="54" t="s">
        <v>6</v>
      </c>
      <c r="H1" s="55" t="s">
        <v>7</v>
      </c>
      <c r="I1" s="55" t="s">
        <v>8</v>
      </c>
      <c r="J1" s="51" t="s">
        <v>9</v>
      </c>
      <c r="K1" s="51" t="s">
        <v>10</v>
      </c>
      <c r="L1" s="51" t="s">
        <v>11</v>
      </c>
      <c r="M1" s="56" t="s">
        <v>13</v>
      </c>
      <c r="N1" s="56" t="s">
        <v>12</v>
      </c>
    </row>
    <row r="2" spans="1:14" s="57" customFormat="1" x14ac:dyDescent="0.45">
      <c r="A2" s="2" t="s">
        <v>14</v>
      </c>
      <c r="B2" s="2" t="s">
        <v>14</v>
      </c>
      <c r="C2" s="48" t="s">
        <v>144</v>
      </c>
      <c r="D2" s="3" t="s">
        <v>15</v>
      </c>
      <c r="E2" s="4" t="s">
        <v>16</v>
      </c>
      <c r="F2" s="4" t="s">
        <v>17</v>
      </c>
      <c r="G2" s="43">
        <v>155925</v>
      </c>
      <c r="H2" s="5">
        <v>44005</v>
      </c>
      <c r="I2" s="5">
        <v>45465</v>
      </c>
      <c r="J2" s="4">
        <v>6</v>
      </c>
      <c r="K2" s="4" t="s">
        <v>18</v>
      </c>
      <c r="L2" s="4" t="s">
        <v>19</v>
      </c>
      <c r="M2" s="2" t="s">
        <v>20</v>
      </c>
      <c r="N2" s="2">
        <v>2440</v>
      </c>
    </row>
    <row r="3" spans="1:14" s="57" customFormat="1" x14ac:dyDescent="0.45">
      <c r="A3" s="2" t="s">
        <v>21</v>
      </c>
      <c r="B3" s="6" t="s">
        <v>22</v>
      </c>
      <c r="C3" s="48" t="s">
        <v>144</v>
      </c>
      <c r="D3" s="3" t="s">
        <v>23</v>
      </c>
      <c r="E3" s="4" t="s">
        <v>24</v>
      </c>
      <c r="F3" s="4" t="s">
        <v>17</v>
      </c>
      <c r="G3" s="43">
        <v>17325</v>
      </c>
      <c r="H3" s="5">
        <v>44005</v>
      </c>
      <c r="I3" s="5">
        <v>45465</v>
      </c>
      <c r="J3" s="4">
        <v>6</v>
      </c>
      <c r="K3" s="4" t="s">
        <v>18</v>
      </c>
      <c r="L3" s="4" t="s">
        <v>19</v>
      </c>
      <c r="M3" s="2" t="s">
        <v>20</v>
      </c>
      <c r="N3" s="2">
        <v>2440</v>
      </c>
    </row>
    <row r="4" spans="1:14" s="57" customFormat="1" x14ac:dyDescent="0.45">
      <c r="A4" s="2" t="s">
        <v>21</v>
      </c>
      <c r="B4" s="2" t="s">
        <v>25</v>
      </c>
      <c r="C4" s="48" t="s">
        <v>144</v>
      </c>
      <c r="D4" s="3" t="s">
        <v>23</v>
      </c>
      <c r="E4" s="4" t="s">
        <v>26</v>
      </c>
      <c r="F4" s="4" t="s">
        <v>17</v>
      </c>
      <c r="G4" s="43">
        <v>23100</v>
      </c>
      <c r="H4" s="5">
        <v>44005</v>
      </c>
      <c r="I4" s="5">
        <v>45465</v>
      </c>
      <c r="J4" s="4">
        <v>6</v>
      </c>
      <c r="K4" s="4" t="s">
        <v>18</v>
      </c>
      <c r="L4" s="4" t="s">
        <v>19</v>
      </c>
      <c r="M4" s="2" t="s">
        <v>20</v>
      </c>
      <c r="N4" s="2">
        <v>2440</v>
      </c>
    </row>
    <row r="5" spans="1:14" s="57" customFormat="1" x14ac:dyDescent="0.45">
      <c r="A5" s="2" t="s">
        <v>21</v>
      </c>
      <c r="B5" s="2" t="s">
        <v>27</v>
      </c>
      <c r="C5" s="48" t="s">
        <v>144</v>
      </c>
      <c r="D5" s="3" t="s">
        <v>23</v>
      </c>
      <c r="E5" s="3" t="s">
        <v>28</v>
      </c>
      <c r="F5" s="4" t="s">
        <v>17</v>
      </c>
      <c r="G5" s="43">
        <v>17325</v>
      </c>
      <c r="H5" s="5">
        <v>44005</v>
      </c>
      <c r="I5" s="5">
        <v>45465</v>
      </c>
      <c r="J5" s="4">
        <v>6</v>
      </c>
      <c r="K5" s="4" t="s">
        <v>18</v>
      </c>
      <c r="L5" s="4" t="s">
        <v>19</v>
      </c>
      <c r="M5" s="2" t="s">
        <v>20</v>
      </c>
      <c r="N5" s="2">
        <v>2440</v>
      </c>
    </row>
    <row r="6" spans="1:14" s="57" customFormat="1" x14ac:dyDescent="0.45">
      <c r="A6" s="2" t="s">
        <v>29</v>
      </c>
      <c r="B6" s="2" t="s">
        <v>30</v>
      </c>
      <c r="C6" s="48" t="s">
        <v>144</v>
      </c>
      <c r="D6" s="3" t="s">
        <v>31</v>
      </c>
      <c r="E6" s="4" t="s">
        <v>32</v>
      </c>
      <c r="F6" s="4" t="s">
        <v>17</v>
      </c>
      <c r="G6" s="43">
        <v>19998</v>
      </c>
      <c r="H6" s="5">
        <v>44000</v>
      </c>
      <c r="I6" s="5">
        <v>45460</v>
      </c>
      <c r="J6" s="4">
        <v>0</v>
      </c>
      <c r="K6" s="4" t="s">
        <v>18</v>
      </c>
      <c r="L6" s="4" t="s">
        <v>19</v>
      </c>
      <c r="M6" s="2" t="s">
        <v>20</v>
      </c>
      <c r="N6" s="2">
        <v>3110</v>
      </c>
    </row>
    <row r="7" spans="1:14" s="57" customFormat="1" x14ac:dyDescent="0.45">
      <c r="A7" s="2" t="s">
        <v>29</v>
      </c>
      <c r="B7" s="2" t="s">
        <v>33</v>
      </c>
      <c r="C7" s="48" t="s">
        <v>144</v>
      </c>
      <c r="D7" s="3" t="s">
        <v>31</v>
      </c>
      <c r="E7" s="4" t="s">
        <v>34</v>
      </c>
      <c r="F7" s="4" t="s">
        <v>17</v>
      </c>
      <c r="G7" s="43">
        <v>19998</v>
      </c>
      <c r="H7" s="5">
        <v>44000</v>
      </c>
      <c r="I7" s="5">
        <v>45460</v>
      </c>
      <c r="J7" s="4">
        <v>0</v>
      </c>
      <c r="K7" s="4" t="s">
        <v>18</v>
      </c>
      <c r="L7" s="4" t="s">
        <v>19</v>
      </c>
      <c r="M7" s="2" t="s">
        <v>20</v>
      </c>
      <c r="N7" s="2">
        <v>3110</v>
      </c>
    </row>
    <row r="8" spans="1:14" s="57" customFormat="1" x14ac:dyDescent="0.45">
      <c r="A8" s="2" t="s">
        <v>35</v>
      </c>
      <c r="B8" s="2" t="s">
        <v>36</v>
      </c>
      <c r="C8" s="48" t="s">
        <v>144</v>
      </c>
      <c r="D8" s="3" t="s">
        <v>37</v>
      </c>
      <c r="E8" s="4" t="s">
        <v>38</v>
      </c>
      <c r="F8" s="4" t="s">
        <v>17</v>
      </c>
      <c r="G8" s="43">
        <v>19998</v>
      </c>
      <c r="H8" s="5">
        <v>44000</v>
      </c>
      <c r="I8" s="5">
        <v>45460</v>
      </c>
      <c r="J8" s="4">
        <v>0</v>
      </c>
      <c r="K8" s="4" t="s">
        <v>18</v>
      </c>
      <c r="L8" s="4" t="s">
        <v>19</v>
      </c>
      <c r="M8" s="2" t="s">
        <v>20</v>
      </c>
      <c r="N8" s="2">
        <v>3110</v>
      </c>
    </row>
    <row r="9" spans="1:14" s="57" customFormat="1" x14ac:dyDescent="0.45">
      <c r="A9" s="2" t="s">
        <v>35</v>
      </c>
      <c r="B9" s="2" t="s">
        <v>39</v>
      </c>
      <c r="C9" s="48" t="s">
        <v>144</v>
      </c>
      <c r="D9" s="3" t="s">
        <v>37</v>
      </c>
      <c r="E9" s="4" t="s">
        <v>40</v>
      </c>
      <c r="F9" s="4" t="s">
        <v>17</v>
      </c>
      <c r="G9" s="43">
        <v>19998</v>
      </c>
      <c r="H9" s="5">
        <v>44000</v>
      </c>
      <c r="I9" s="5">
        <v>45460</v>
      </c>
      <c r="J9" s="4">
        <v>0</v>
      </c>
      <c r="K9" s="4" t="s">
        <v>18</v>
      </c>
      <c r="L9" s="4" t="s">
        <v>19</v>
      </c>
      <c r="M9" s="2" t="s">
        <v>20</v>
      </c>
      <c r="N9" s="2">
        <v>3110</v>
      </c>
    </row>
    <row r="10" spans="1:14" s="57" customFormat="1" x14ac:dyDescent="0.45">
      <c r="A10" s="2" t="s">
        <v>41</v>
      </c>
      <c r="B10" s="2" t="s">
        <v>41</v>
      </c>
      <c r="C10" s="48" t="s">
        <v>144</v>
      </c>
      <c r="D10" s="3" t="s">
        <v>42</v>
      </c>
      <c r="E10" s="4" t="s">
        <v>43</v>
      </c>
      <c r="F10" s="4" t="s">
        <v>17</v>
      </c>
      <c r="G10" s="43">
        <v>74999</v>
      </c>
      <c r="H10" s="5">
        <v>44515</v>
      </c>
      <c r="I10" s="5">
        <v>45975</v>
      </c>
      <c r="J10" s="4">
        <v>6</v>
      </c>
      <c r="K10" s="4" t="s">
        <v>18</v>
      </c>
      <c r="L10" s="4" t="s">
        <v>19</v>
      </c>
      <c r="M10" s="2" t="s">
        <v>44</v>
      </c>
      <c r="N10" s="2">
        <v>2690</v>
      </c>
    </row>
    <row r="11" spans="1:14" s="57" customFormat="1" x14ac:dyDescent="0.45">
      <c r="A11" s="7" t="s">
        <v>45</v>
      </c>
      <c r="B11" s="7" t="s">
        <v>45</v>
      </c>
      <c r="C11" s="48" t="s">
        <v>144</v>
      </c>
      <c r="D11" s="3" t="s">
        <v>46</v>
      </c>
      <c r="E11" s="4" t="s">
        <v>47</v>
      </c>
      <c r="F11" s="4" t="s">
        <v>17</v>
      </c>
      <c r="G11" s="43">
        <v>138999</v>
      </c>
      <c r="H11" s="5">
        <v>44461</v>
      </c>
      <c r="I11" s="5">
        <v>45921</v>
      </c>
      <c r="J11" s="4">
        <v>6</v>
      </c>
      <c r="K11" s="4" t="s">
        <v>48</v>
      </c>
      <c r="L11" s="4" t="s">
        <v>19</v>
      </c>
      <c r="M11" s="2" t="s">
        <v>44</v>
      </c>
      <c r="N11" s="2">
        <v>2690</v>
      </c>
    </row>
    <row r="12" spans="1:14" s="57" customFormat="1" x14ac:dyDescent="0.45">
      <c r="A12" s="8" t="s">
        <v>49</v>
      </c>
      <c r="B12" s="2" t="s">
        <v>50</v>
      </c>
      <c r="C12" s="48" t="s">
        <v>144</v>
      </c>
      <c r="D12" s="3" t="s">
        <v>51</v>
      </c>
      <c r="E12" s="4" t="s">
        <v>52</v>
      </c>
      <c r="F12" s="4" t="s">
        <v>17</v>
      </c>
      <c r="G12" s="43">
        <v>246400</v>
      </c>
      <c r="H12" s="5">
        <v>43497</v>
      </c>
      <c r="I12" s="5">
        <v>44957</v>
      </c>
      <c r="J12" s="4">
        <v>12</v>
      </c>
      <c r="K12" s="4" t="s">
        <v>18</v>
      </c>
      <c r="L12" s="4" t="s">
        <v>19</v>
      </c>
      <c r="M12" s="2" t="s">
        <v>44</v>
      </c>
      <c r="N12" s="2">
        <v>2710</v>
      </c>
    </row>
    <row r="13" spans="1:14" s="57" customFormat="1" x14ac:dyDescent="0.45">
      <c r="A13" s="8" t="s">
        <v>49</v>
      </c>
      <c r="B13" s="2" t="s">
        <v>53</v>
      </c>
      <c r="C13" s="48" t="s">
        <v>144</v>
      </c>
      <c r="D13" s="3" t="s">
        <v>51</v>
      </c>
      <c r="E13" s="4" t="s">
        <v>54</v>
      </c>
      <c r="F13" s="4" t="s">
        <v>17</v>
      </c>
      <c r="G13" s="43">
        <v>739200</v>
      </c>
      <c r="H13" s="5">
        <v>43497</v>
      </c>
      <c r="I13" s="5">
        <v>44957</v>
      </c>
      <c r="J13" s="4">
        <v>12</v>
      </c>
      <c r="K13" s="4" t="s">
        <v>18</v>
      </c>
      <c r="L13" s="4" t="s">
        <v>19</v>
      </c>
      <c r="M13" s="2" t="s">
        <v>44</v>
      </c>
      <c r="N13" s="2">
        <v>2710</v>
      </c>
    </row>
    <row r="14" spans="1:14" s="57" customFormat="1" x14ac:dyDescent="0.45">
      <c r="A14" s="8" t="s">
        <v>49</v>
      </c>
      <c r="B14" s="2" t="s">
        <v>55</v>
      </c>
      <c r="C14" s="48" t="s">
        <v>144</v>
      </c>
      <c r="D14" s="3" t="s">
        <v>51</v>
      </c>
      <c r="E14" s="4" t="s">
        <v>56</v>
      </c>
      <c r="F14" s="4" t="s">
        <v>17</v>
      </c>
      <c r="G14" s="43">
        <v>246400</v>
      </c>
      <c r="H14" s="5">
        <v>43497</v>
      </c>
      <c r="I14" s="5">
        <v>44957</v>
      </c>
      <c r="J14" s="4">
        <v>12</v>
      </c>
      <c r="K14" s="4" t="s">
        <v>18</v>
      </c>
      <c r="L14" s="4" t="s">
        <v>19</v>
      </c>
      <c r="M14" s="2" t="s">
        <v>44</v>
      </c>
      <c r="N14" s="2">
        <v>2710</v>
      </c>
    </row>
    <row r="15" spans="1:14" s="57" customFormat="1" x14ac:dyDescent="0.45">
      <c r="A15" s="8" t="s">
        <v>57</v>
      </c>
      <c r="B15" s="2" t="s">
        <v>58</v>
      </c>
      <c r="C15" s="48" t="s">
        <v>144</v>
      </c>
      <c r="D15" s="3" t="s">
        <v>59</v>
      </c>
      <c r="E15" s="4" t="s">
        <v>54</v>
      </c>
      <c r="F15" s="4" t="s">
        <v>17</v>
      </c>
      <c r="G15" s="43">
        <v>940800</v>
      </c>
      <c r="H15" s="5">
        <v>43497</v>
      </c>
      <c r="I15" s="5">
        <v>44957</v>
      </c>
      <c r="J15" s="4">
        <v>12</v>
      </c>
      <c r="K15" s="4" t="s">
        <v>18</v>
      </c>
      <c r="L15" s="4" t="s">
        <v>19</v>
      </c>
      <c r="M15" s="2" t="s">
        <v>44</v>
      </c>
      <c r="N15" s="2">
        <v>2710</v>
      </c>
    </row>
    <row r="16" spans="1:14" s="57" customFormat="1" x14ac:dyDescent="0.45">
      <c r="A16" s="8" t="s">
        <v>57</v>
      </c>
      <c r="B16" s="2" t="s">
        <v>60</v>
      </c>
      <c r="C16" s="48" t="s">
        <v>144</v>
      </c>
      <c r="D16" s="3" t="s">
        <v>59</v>
      </c>
      <c r="E16" s="4" t="s">
        <v>61</v>
      </c>
      <c r="F16" s="4" t="s">
        <v>17</v>
      </c>
      <c r="G16" s="43">
        <v>313600</v>
      </c>
      <c r="H16" s="5">
        <v>43497</v>
      </c>
      <c r="I16" s="5">
        <v>44957</v>
      </c>
      <c r="J16" s="4">
        <v>12</v>
      </c>
      <c r="K16" s="4" t="s">
        <v>18</v>
      </c>
      <c r="L16" s="4" t="s">
        <v>19</v>
      </c>
      <c r="M16" s="2" t="s">
        <v>44</v>
      </c>
      <c r="N16" s="2">
        <v>2710</v>
      </c>
    </row>
    <row r="17" spans="1:14" s="57" customFormat="1" x14ac:dyDescent="0.45">
      <c r="A17" s="8" t="s">
        <v>57</v>
      </c>
      <c r="B17" s="2" t="s">
        <v>62</v>
      </c>
      <c r="C17" s="48" t="s">
        <v>144</v>
      </c>
      <c r="D17" s="3" t="s">
        <v>59</v>
      </c>
      <c r="E17" s="4" t="s">
        <v>63</v>
      </c>
      <c r="F17" s="4" t="s">
        <v>17</v>
      </c>
      <c r="G17" s="43">
        <v>313600</v>
      </c>
      <c r="H17" s="5">
        <v>43497</v>
      </c>
      <c r="I17" s="5">
        <v>44957</v>
      </c>
      <c r="J17" s="4">
        <v>12</v>
      </c>
      <c r="K17" s="4" t="s">
        <v>18</v>
      </c>
      <c r="L17" s="4" t="s">
        <v>19</v>
      </c>
      <c r="M17" s="2" t="s">
        <v>44</v>
      </c>
      <c r="N17" s="2">
        <v>2710</v>
      </c>
    </row>
    <row r="18" spans="1:14" s="57" customFormat="1" x14ac:dyDescent="0.45">
      <c r="A18" s="8" t="s">
        <v>64</v>
      </c>
      <c r="B18" s="8" t="str">
        <f>A18</f>
        <v>ZAB13DEDB3</v>
      </c>
      <c r="C18" s="48" t="s">
        <v>144</v>
      </c>
      <c r="D18" s="3" t="s">
        <v>65</v>
      </c>
      <c r="E18" s="4" t="s">
        <v>66</v>
      </c>
      <c r="F18" s="4" t="s">
        <v>17</v>
      </c>
      <c r="G18" s="43">
        <f>P18*8</f>
        <v>0</v>
      </c>
      <c r="H18" s="5">
        <v>43232</v>
      </c>
      <c r="I18" s="5">
        <v>44692</v>
      </c>
      <c r="J18" s="4">
        <v>12</v>
      </c>
      <c r="K18" s="4" t="s">
        <v>18</v>
      </c>
      <c r="L18" s="4" t="s">
        <v>19</v>
      </c>
      <c r="M18" s="2" t="s">
        <v>67</v>
      </c>
      <c r="N18" s="2">
        <v>2570</v>
      </c>
    </row>
    <row r="19" spans="1:14" s="57" customFormat="1" x14ac:dyDescent="0.45">
      <c r="A19" s="8" t="s">
        <v>68</v>
      </c>
      <c r="B19" s="8" t="s">
        <v>69</v>
      </c>
      <c r="C19" s="48" t="s">
        <v>144</v>
      </c>
      <c r="D19" s="3" t="s">
        <v>70</v>
      </c>
      <c r="E19" s="4" t="s">
        <v>71</v>
      </c>
      <c r="F19" s="4" t="s">
        <v>17</v>
      </c>
      <c r="G19" s="43">
        <v>33999</v>
      </c>
      <c r="H19" s="5">
        <v>44197</v>
      </c>
      <c r="I19" s="5">
        <v>45291</v>
      </c>
      <c r="J19" s="4">
        <v>3</v>
      </c>
      <c r="K19" s="4" t="s">
        <v>18</v>
      </c>
      <c r="L19" s="4" t="s">
        <v>19</v>
      </c>
      <c r="M19" s="2" t="s">
        <v>67</v>
      </c>
      <c r="N19" s="2">
        <v>3050</v>
      </c>
    </row>
    <row r="20" spans="1:14" s="57" customFormat="1" x14ac:dyDescent="0.45">
      <c r="A20" s="8" t="s">
        <v>68</v>
      </c>
      <c r="B20" s="8" t="s">
        <v>72</v>
      </c>
      <c r="C20" s="48" t="s">
        <v>144</v>
      </c>
      <c r="D20" s="3" t="s">
        <v>70</v>
      </c>
      <c r="E20" s="4" t="s">
        <v>73</v>
      </c>
      <c r="F20" s="4" t="s">
        <v>17</v>
      </c>
      <c r="G20" s="43">
        <v>6000</v>
      </c>
      <c r="H20" s="5">
        <v>44197</v>
      </c>
      <c r="I20" s="5">
        <v>45291</v>
      </c>
      <c r="J20" s="4">
        <v>3</v>
      </c>
      <c r="K20" s="4" t="s">
        <v>18</v>
      </c>
      <c r="L20" s="4" t="s">
        <v>19</v>
      </c>
      <c r="M20" s="2" t="s">
        <v>67</v>
      </c>
      <c r="N20" s="2">
        <v>3050</v>
      </c>
    </row>
    <row r="21" spans="1:14" s="57" customFormat="1" x14ac:dyDescent="0.45">
      <c r="A21" s="8" t="s">
        <v>74</v>
      </c>
      <c r="B21" s="8" t="str">
        <f>A21</f>
        <v>ZF02982615</v>
      </c>
      <c r="C21" s="49" t="s">
        <v>144</v>
      </c>
      <c r="D21" s="3" t="s">
        <v>75</v>
      </c>
      <c r="E21" s="4" t="s">
        <v>76</v>
      </c>
      <c r="F21" s="4" t="s">
        <v>17</v>
      </c>
      <c r="G21" s="43">
        <v>39999.99</v>
      </c>
      <c r="H21" s="5">
        <v>43704</v>
      </c>
      <c r="I21" s="5">
        <v>45164</v>
      </c>
      <c r="J21" s="4">
        <v>6</v>
      </c>
      <c r="K21" s="4" t="s">
        <v>18</v>
      </c>
      <c r="L21" s="4" t="s">
        <v>19</v>
      </c>
      <c r="M21" s="2" t="s">
        <v>67</v>
      </c>
      <c r="N21" s="2">
        <v>2601</v>
      </c>
    </row>
    <row r="22" spans="1:14" s="57" customFormat="1" x14ac:dyDescent="0.45">
      <c r="A22" s="8" t="s">
        <v>77</v>
      </c>
      <c r="B22" s="8" t="s">
        <v>77</v>
      </c>
      <c r="C22" s="48" t="s">
        <v>144</v>
      </c>
      <c r="D22" s="3" t="s">
        <v>78</v>
      </c>
      <c r="E22" s="4" t="s">
        <v>79</v>
      </c>
      <c r="F22" s="4" t="s">
        <v>17</v>
      </c>
      <c r="G22" s="43">
        <v>39925.5</v>
      </c>
      <c r="H22" s="5">
        <v>44220</v>
      </c>
      <c r="I22" s="5">
        <v>45680</v>
      </c>
      <c r="J22" s="4">
        <v>3</v>
      </c>
      <c r="K22" s="4" t="s">
        <v>48</v>
      </c>
      <c r="L22" s="4" t="s">
        <v>19</v>
      </c>
      <c r="M22" s="2" t="s">
        <v>67</v>
      </c>
      <c r="N22" s="2">
        <v>3590</v>
      </c>
    </row>
    <row r="23" spans="1:14" s="57" customFormat="1" x14ac:dyDescent="0.45">
      <c r="A23" s="8" t="s">
        <v>80</v>
      </c>
      <c r="B23" s="9" t="s">
        <v>80</v>
      </c>
      <c r="C23" s="48" t="s">
        <v>144</v>
      </c>
      <c r="D23" s="3" t="s">
        <v>81</v>
      </c>
      <c r="E23" s="4" t="s">
        <v>82</v>
      </c>
      <c r="F23" s="4" t="s">
        <v>17</v>
      </c>
      <c r="G23" s="43">
        <v>9854.17</v>
      </c>
      <c r="H23" s="5">
        <v>44247</v>
      </c>
      <c r="I23" s="5">
        <v>45707</v>
      </c>
      <c r="J23" s="4">
        <v>2</v>
      </c>
      <c r="K23" s="4" t="s">
        <v>48</v>
      </c>
      <c r="L23" s="4" t="s">
        <v>19</v>
      </c>
      <c r="M23" s="2" t="s">
        <v>67</v>
      </c>
      <c r="N23" s="2">
        <v>3590</v>
      </c>
    </row>
    <row r="24" spans="1:14" s="57" customFormat="1" x14ac:dyDescent="0.45">
      <c r="A24" s="8" t="s">
        <v>83</v>
      </c>
      <c r="B24" s="8" t="str">
        <f>A24</f>
        <v>ZCA1522A07</v>
      </c>
      <c r="C24" s="48" t="s">
        <v>144</v>
      </c>
      <c r="D24" s="3" t="s">
        <v>84</v>
      </c>
      <c r="E24" s="4" t="s">
        <v>82</v>
      </c>
      <c r="F24" s="4" t="s">
        <v>17</v>
      </c>
      <c r="G24" s="43">
        <v>28500</v>
      </c>
      <c r="H24" s="5">
        <v>44036</v>
      </c>
      <c r="I24" s="5">
        <v>45131</v>
      </c>
      <c r="J24" s="4">
        <v>24</v>
      </c>
      <c r="K24" s="4" t="s">
        <v>48</v>
      </c>
      <c r="L24" s="4" t="s">
        <v>19</v>
      </c>
      <c r="M24" s="2" t="s">
        <v>67</v>
      </c>
      <c r="N24" s="2">
        <v>3590</v>
      </c>
    </row>
    <row r="25" spans="1:14" s="57" customFormat="1" x14ac:dyDescent="0.45">
      <c r="A25" s="2" t="s">
        <v>85</v>
      </c>
      <c r="B25" s="2" t="s">
        <v>85</v>
      </c>
      <c r="C25" s="48" t="s">
        <v>145</v>
      </c>
      <c r="D25" s="3" t="s">
        <v>86</v>
      </c>
      <c r="E25" s="3" t="s">
        <v>87</v>
      </c>
      <c r="F25" s="4" t="s">
        <v>17</v>
      </c>
      <c r="G25" s="43">
        <v>23995.5</v>
      </c>
      <c r="H25" s="5">
        <v>43980</v>
      </c>
      <c r="I25" s="5">
        <v>45440</v>
      </c>
      <c r="J25" s="4">
        <v>6</v>
      </c>
      <c r="K25" s="4" t="s">
        <v>18</v>
      </c>
      <c r="L25" s="4" t="s">
        <v>19</v>
      </c>
      <c r="M25" s="2" t="s">
        <v>67</v>
      </c>
      <c r="N25" s="2">
        <v>2600</v>
      </c>
    </row>
    <row r="26" spans="1:14" s="57" customFormat="1" x14ac:dyDescent="0.45">
      <c r="A26" s="2"/>
      <c r="B26" s="2" t="s">
        <v>88</v>
      </c>
      <c r="C26" s="48" t="s">
        <v>145</v>
      </c>
      <c r="D26" s="3" t="s">
        <v>89</v>
      </c>
      <c r="E26" s="3" t="s">
        <v>90</v>
      </c>
      <c r="F26" s="4"/>
      <c r="G26" s="43">
        <v>28900</v>
      </c>
      <c r="H26" s="5"/>
      <c r="I26" s="5">
        <v>44703</v>
      </c>
      <c r="J26" s="4">
        <v>6</v>
      </c>
      <c r="K26" s="4" t="s">
        <v>18</v>
      </c>
      <c r="L26" s="4" t="s">
        <v>19</v>
      </c>
      <c r="M26" s="2" t="s">
        <v>67</v>
      </c>
      <c r="N26" s="2"/>
    </row>
    <row r="27" spans="1:14" s="57" customFormat="1" x14ac:dyDescent="0.45">
      <c r="A27" s="2" t="s">
        <v>91</v>
      </c>
      <c r="B27" s="2" t="s">
        <v>91</v>
      </c>
      <c r="C27" s="48" t="s">
        <v>144</v>
      </c>
      <c r="D27" s="3" t="s">
        <v>92</v>
      </c>
      <c r="E27" s="3" t="s">
        <v>93</v>
      </c>
      <c r="F27" s="4" t="s">
        <v>17</v>
      </c>
      <c r="G27" s="43">
        <v>3465</v>
      </c>
      <c r="H27" s="5">
        <v>44110</v>
      </c>
      <c r="I27" s="5">
        <v>45204</v>
      </c>
      <c r="J27" s="4">
        <v>0</v>
      </c>
      <c r="K27" s="4" t="s">
        <v>18</v>
      </c>
      <c r="L27" s="4" t="s">
        <v>19</v>
      </c>
      <c r="M27" s="2" t="s">
        <v>67</v>
      </c>
      <c r="N27" s="2">
        <v>3050</v>
      </c>
    </row>
    <row r="28" spans="1:14" s="57" customFormat="1" x14ac:dyDescent="0.45">
      <c r="A28" s="8" t="s">
        <v>94</v>
      </c>
      <c r="B28" s="2" t="s">
        <v>95</v>
      </c>
      <c r="C28" s="48" t="s">
        <v>145</v>
      </c>
      <c r="D28" s="3" t="s">
        <v>96</v>
      </c>
      <c r="E28" s="4" t="s">
        <v>97</v>
      </c>
      <c r="F28" s="4" t="s">
        <v>17</v>
      </c>
      <c r="G28" s="43">
        <v>7500</v>
      </c>
      <c r="H28" s="5">
        <v>43955</v>
      </c>
      <c r="I28" s="5">
        <v>45049</v>
      </c>
      <c r="J28" s="4">
        <v>18</v>
      </c>
      <c r="K28" s="4" t="s">
        <v>18</v>
      </c>
      <c r="L28" s="4" t="s">
        <v>19</v>
      </c>
      <c r="M28" s="2" t="s">
        <v>98</v>
      </c>
      <c r="N28" s="2">
        <v>3070</v>
      </c>
    </row>
    <row r="29" spans="1:14" s="57" customFormat="1" x14ac:dyDescent="0.45">
      <c r="A29" s="8" t="s">
        <v>94</v>
      </c>
      <c r="B29" s="2" t="s">
        <v>99</v>
      </c>
      <c r="C29" s="48" t="s">
        <v>145</v>
      </c>
      <c r="D29" s="3" t="s">
        <v>96</v>
      </c>
      <c r="E29" s="4" t="s">
        <v>26</v>
      </c>
      <c r="F29" s="4" t="s">
        <v>17</v>
      </c>
      <c r="G29" s="43">
        <v>7500</v>
      </c>
      <c r="H29" s="5">
        <v>43955</v>
      </c>
      <c r="I29" s="5">
        <v>45049</v>
      </c>
      <c r="J29" s="4">
        <v>18</v>
      </c>
      <c r="K29" s="4" t="s">
        <v>18</v>
      </c>
      <c r="L29" s="4" t="s">
        <v>19</v>
      </c>
      <c r="M29" s="2" t="s">
        <v>98</v>
      </c>
      <c r="N29" s="2">
        <v>3070</v>
      </c>
    </row>
    <row r="30" spans="1:14" s="57" customFormat="1" x14ac:dyDescent="0.45">
      <c r="A30" s="8" t="s">
        <v>94</v>
      </c>
      <c r="B30" s="2" t="s">
        <v>100</v>
      </c>
      <c r="C30" s="48" t="s">
        <v>145</v>
      </c>
      <c r="D30" s="3" t="s">
        <v>96</v>
      </c>
      <c r="E30" s="4" t="s">
        <v>101</v>
      </c>
      <c r="F30" s="4" t="s">
        <v>17</v>
      </c>
      <c r="G30" s="43">
        <v>4000</v>
      </c>
      <c r="H30" s="5">
        <v>43955</v>
      </c>
      <c r="I30" s="5">
        <v>45049</v>
      </c>
      <c r="J30" s="4">
        <v>18</v>
      </c>
      <c r="K30" s="4" t="s">
        <v>18</v>
      </c>
      <c r="L30" s="4" t="s">
        <v>19</v>
      </c>
      <c r="M30" s="2" t="s">
        <v>98</v>
      </c>
      <c r="N30" s="2">
        <v>3070</v>
      </c>
    </row>
    <row r="31" spans="1:14" s="57" customFormat="1" x14ac:dyDescent="0.45">
      <c r="A31" s="8" t="s">
        <v>94</v>
      </c>
      <c r="B31" s="2" t="s">
        <v>102</v>
      </c>
      <c r="C31" s="48" t="s">
        <v>145</v>
      </c>
      <c r="D31" s="3" t="s">
        <v>96</v>
      </c>
      <c r="E31" s="4" t="s">
        <v>103</v>
      </c>
      <c r="F31" s="4" t="s">
        <v>17</v>
      </c>
      <c r="G31" s="43">
        <v>20800</v>
      </c>
      <c r="H31" s="5">
        <v>43955</v>
      </c>
      <c r="I31" s="5">
        <v>44684</v>
      </c>
      <c r="J31" s="4">
        <v>30</v>
      </c>
      <c r="K31" s="4" t="s">
        <v>18</v>
      </c>
      <c r="L31" s="4" t="s">
        <v>19</v>
      </c>
      <c r="M31" s="2" t="s">
        <v>98</v>
      </c>
      <c r="N31" s="2">
        <v>3070</v>
      </c>
    </row>
    <row r="32" spans="1:14" s="57" customFormat="1" x14ac:dyDescent="0.45">
      <c r="A32" s="8" t="s">
        <v>106</v>
      </c>
      <c r="B32" s="8" t="s">
        <v>106</v>
      </c>
      <c r="C32" s="48" t="s">
        <v>146</v>
      </c>
      <c r="D32" s="3" t="s">
        <v>107</v>
      </c>
      <c r="E32" s="4" t="s">
        <v>108</v>
      </c>
      <c r="F32" s="4" t="s">
        <v>17</v>
      </c>
      <c r="G32" s="43">
        <v>39999</v>
      </c>
      <c r="H32" s="5">
        <v>44578</v>
      </c>
      <c r="I32" s="5">
        <v>46039</v>
      </c>
      <c r="J32" s="4">
        <v>6</v>
      </c>
      <c r="K32" s="4" t="s">
        <v>109</v>
      </c>
      <c r="L32" s="4" t="s">
        <v>19</v>
      </c>
      <c r="M32" s="2" t="s">
        <v>98</v>
      </c>
      <c r="N32" s="2">
        <v>3220</v>
      </c>
    </row>
    <row r="33" spans="1:14" s="57" customFormat="1" x14ac:dyDescent="0.45">
      <c r="A33" s="8" t="s">
        <v>110</v>
      </c>
      <c r="B33" s="8" t="s">
        <v>110</v>
      </c>
      <c r="C33" s="48" t="s">
        <v>145</v>
      </c>
      <c r="D33" s="3" t="s">
        <v>111</v>
      </c>
      <c r="E33" s="4" t="s">
        <v>112</v>
      </c>
      <c r="F33" s="4" t="s">
        <v>17</v>
      </c>
      <c r="G33" s="43">
        <v>39900</v>
      </c>
      <c r="H33" s="5">
        <v>44077</v>
      </c>
      <c r="I33" s="5">
        <v>44804</v>
      </c>
      <c r="J33" s="4">
        <v>4</v>
      </c>
      <c r="K33" s="4" t="s">
        <v>48</v>
      </c>
      <c r="L33" s="4" t="s">
        <v>19</v>
      </c>
      <c r="M33" s="2" t="s">
        <v>113</v>
      </c>
      <c r="N33" s="2">
        <v>3280</v>
      </c>
    </row>
    <row r="34" spans="1:14" s="57" customFormat="1" x14ac:dyDescent="0.45">
      <c r="A34" s="8" t="s">
        <v>114</v>
      </c>
      <c r="B34" s="8" t="str">
        <f>A34</f>
        <v>Z2B274B4AC</v>
      </c>
      <c r="C34" s="48" t="s">
        <v>145</v>
      </c>
      <c r="D34" s="3" t="s">
        <v>115</v>
      </c>
      <c r="E34" s="4" t="s">
        <v>116</v>
      </c>
      <c r="F34" s="4" t="s">
        <v>17</v>
      </c>
      <c r="G34" s="43">
        <v>30000</v>
      </c>
      <c r="H34" s="5">
        <v>43606</v>
      </c>
      <c r="I34" s="5">
        <v>44701</v>
      </c>
      <c r="J34" s="4">
        <v>0</v>
      </c>
      <c r="K34" s="4" t="s">
        <v>18</v>
      </c>
      <c r="L34" s="4" t="s">
        <v>19</v>
      </c>
      <c r="M34" s="2" t="s">
        <v>113</v>
      </c>
      <c r="N34" s="2" t="s">
        <v>147</v>
      </c>
    </row>
    <row r="35" spans="1:14" s="57" customFormat="1" x14ac:dyDescent="0.45">
      <c r="A35" s="8" t="s">
        <v>117</v>
      </c>
      <c r="B35" s="8" t="str">
        <f>A35</f>
        <v>ZC329B73DD</v>
      </c>
      <c r="C35" s="48" t="s">
        <v>145</v>
      </c>
      <c r="D35" s="3" t="s">
        <v>118</v>
      </c>
      <c r="E35" s="4" t="s">
        <v>119</v>
      </c>
      <c r="F35" s="4" t="s">
        <v>17</v>
      </c>
      <c r="G35" s="43">
        <v>39510.660000000003</v>
      </c>
      <c r="H35" s="5">
        <v>43720</v>
      </c>
      <c r="I35" s="5">
        <v>45180</v>
      </c>
      <c r="J35" s="4">
        <v>12</v>
      </c>
      <c r="K35" s="4" t="s">
        <v>18</v>
      </c>
      <c r="L35" s="4" t="s">
        <v>19</v>
      </c>
      <c r="M35" s="2" t="s">
        <v>113</v>
      </c>
      <c r="N35" s="2">
        <v>2790</v>
      </c>
    </row>
    <row r="36" spans="1:14" s="57" customFormat="1" x14ac:dyDescent="0.45">
      <c r="A36" s="8" t="s">
        <v>120</v>
      </c>
      <c r="B36" s="8" t="str">
        <f>A36</f>
        <v>Z0929A07FB</v>
      </c>
      <c r="C36" s="48" t="s">
        <v>145</v>
      </c>
      <c r="D36" s="3" t="s">
        <v>121</v>
      </c>
      <c r="E36" s="3" t="s">
        <v>87</v>
      </c>
      <c r="F36" s="4" t="s">
        <v>17</v>
      </c>
      <c r="G36" s="43">
        <v>11250</v>
      </c>
      <c r="H36" s="5">
        <v>43711</v>
      </c>
      <c r="I36" s="5">
        <v>44806</v>
      </c>
      <c r="J36" s="4">
        <v>18</v>
      </c>
      <c r="K36" s="4" t="s">
        <v>18</v>
      </c>
      <c r="L36" s="4" t="s">
        <v>19</v>
      </c>
      <c r="M36" s="2" t="s">
        <v>113</v>
      </c>
      <c r="N36" s="9" t="s">
        <v>148</v>
      </c>
    </row>
    <row r="37" spans="1:14" s="57" customFormat="1" x14ac:dyDescent="0.45">
      <c r="A37" s="8" t="s">
        <v>122</v>
      </c>
      <c r="B37" s="8" t="str">
        <f>A37</f>
        <v>Z812A03A5E</v>
      </c>
      <c r="C37" s="48" t="s">
        <v>145</v>
      </c>
      <c r="D37" s="3" t="s">
        <v>123</v>
      </c>
      <c r="E37" s="4" t="s">
        <v>47</v>
      </c>
      <c r="F37" s="4" t="s">
        <v>17</v>
      </c>
      <c r="G37" s="43">
        <v>37912.32</v>
      </c>
      <c r="H37" s="5">
        <v>43745</v>
      </c>
      <c r="I37" s="5">
        <v>45205</v>
      </c>
      <c r="J37" s="4">
        <v>36</v>
      </c>
      <c r="K37" s="4" t="s">
        <v>48</v>
      </c>
      <c r="L37" s="4" t="s">
        <v>19</v>
      </c>
      <c r="M37" s="10" t="s">
        <v>124</v>
      </c>
      <c r="N37" s="2">
        <v>2690</v>
      </c>
    </row>
    <row r="38" spans="1:14" s="57" customFormat="1" x14ac:dyDescent="0.45">
      <c r="A38" s="8">
        <v>7780215486</v>
      </c>
      <c r="B38" s="11" t="s">
        <v>125</v>
      </c>
      <c r="C38" s="48" t="s">
        <v>145</v>
      </c>
      <c r="D38" s="3" t="s">
        <v>126</v>
      </c>
      <c r="E38" s="4" t="s">
        <v>127</v>
      </c>
      <c r="F38" s="4" t="s">
        <v>17</v>
      </c>
      <c r="G38" s="43">
        <v>132000</v>
      </c>
      <c r="H38" s="5">
        <v>43626</v>
      </c>
      <c r="I38" s="5">
        <v>44721</v>
      </c>
      <c r="J38" s="4">
        <v>12</v>
      </c>
      <c r="K38" s="4" t="s">
        <v>48</v>
      </c>
      <c r="L38" s="4" t="s">
        <v>19</v>
      </c>
      <c r="M38" s="2" t="s">
        <v>128</v>
      </c>
      <c r="N38" s="2">
        <v>3290</v>
      </c>
    </row>
    <row r="39" spans="1:14" s="57" customFormat="1" x14ac:dyDescent="0.45">
      <c r="A39" s="8">
        <v>7780215486</v>
      </c>
      <c r="B39" s="12" t="s">
        <v>129</v>
      </c>
      <c r="C39" s="48" t="s">
        <v>145</v>
      </c>
      <c r="D39" s="3" t="s">
        <v>126</v>
      </c>
      <c r="E39" s="4" t="s">
        <v>130</v>
      </c>
      <c r="F39" s="4" t="s">
        <v>17</v>
      </c>
      <c r="G39" s="43">
        <v>55000</v>
      </c>
      <c r="H39" s="5">
        <v>43626</v>
      </c>
      <c r="I39" s="5">
        <v>44721</v>
      </c>
      <c r="J39" s="4">
        <v>12</v>
      </c>
      <c r="K39" s="4" t="s">
        <v>48</v>
      </c>
      <c r="L39" s="4" t="s">
        <v>19</v>
      </c>
      <c r="M39" s="2" t="s">
        <v>128</v>
      </c>
      <c r="N39" s="2">
        <v>3290</v>
      </c>
    </row>
    <row r="40" spans="1:14" s="57" customFormat="1" x14ac:dyDescent="0.45">
      <c r="A40" s="8" t="s">
        <v>131</v>
      </c>
      <c r="B40" s="8" t="str">
        <f>A40</f>
        <v>Z6C24D9122</v>
      </c>
      <c r="C40" s="48" t="s">
        <v>145</v>
      </c>
      <c r="D40" s="13" t="s">
        <v>132</v>
      </c>
      <c r="E40" s="4" t="s">
        <v>133</v>
      </c>
      <c r="F40" s="4" t="s">
        <v>17</v>
      </c>
      <c r="G40" s="43">
        <v>37500</v>
      </c>
      <c r="H40" s="5">
        <v>43363</v>
      </c>
      <c r="I40" s="5">
        <v>44823</v>
      </c>
      <c r="J40" s="4">
        <v>12</v>
      </c>
      <c r="K40" s="4" t="s">
        <v>18</v>
      </c>
      <c r="L40" s="4" t="s">
        <v>19</v>
      </c>
      <c r="M40" s="2" t="s">
        <v>128</v>
      </c>
      <c r="N40" s="2">
        <v>3220</v>
      </c>
    </row>
    <row r="41" spans="1:14" s="57" customFormat="1" x14ac:dyDescent="0.45">
      <c r="A41" s="8" t="s">
        <v>134</v>
      </c>
      <c r="B41" s="8" t="str">
        <f>A41</f>
        <v>Z8C264CA7F</v>
      </c>
      <c r="C41" s="48" t="s">
        <v>145</v>
      </c>
      <c r="D41" s="3" t="s">
        <v>135</v>
      </c>
      <c r="E41" s="4" t="s">
        <v>136</v>
      </c>
      <c r="F41" s="4" t="s">
        <v>17</v>
      </c>
      <c r="G41" s="43">
        <v>37185.760000000002</v>
      </c>
      <c r="H41" s="5">
        <v>43466</v>
      </c>
      <c r="I41" s="5">
        <v>44926</v>
      </c>
      <c r="J41" s="4">
        <v>6</v>
      </c>
      <c r="K41" s="4" t="s">
        <v>18</v>
      </c>
      <c r="L41" s="4" t="s">
        <v>19</v>
      </c>
      <c r="M41" s="2" t="s">
        <v>128</v>
      </c>
      <c r="N41" s="2">
        <v>3290</v>
      </c>
    </row>
    <row r="42" spans="1:14" s="57" customFormat="1" x14ac:dyDescent="0.45">
      <c r="A42" s="8" t="s">
        <v>137</v>
      </c>
      <c r="B42" s="8" t="s">
        <v>137</v>
      </c>
      <c r="C42" s="48" t="s">
        <v>146</v>
      </c>
      <c r="D42" s="3" t="s">
        <v>138</v>
      </c>
      <c r="E42" s="4" t="s">
        <v>139</v>
      </c>
      <c r="F42" s="4" t="s">
        <v>17</v>
      </c>
      <c r="G42" s="43">
        <v>39999</v>
      </c>
      <c r="H42" s="5">
        <v>44593</v>
      </c>
      <c r="I42" s="5">
        <v>45688</v>
      </c>
      <c r="J42" s="4">
        <v>6</v>
      </c>
      <c r="K42" s="4" t="s">
        <v>48</v>
      </c>
      <c r="L42" s="4" t="s">
        <v>19</v>
      </c>
      <c r="M42" s="2" t="s">
        <v>128</v>
      </c>
      <c r="N42" s="2">
        <v>3270</v>
      </c>
    </row>
    <row r="43" spans="1:14" s="57" customFormat="1" x14ac:dyDescent="0.45">
      <c r="A43" s="8" t="s">
        <v>140</v>
      </c>
      <c r="B43" s="8">
        <v>9101196089</v>
      </c>
      <c r="C43" s="48" t="s">
        <v>146</v>
      </c>
      <c r="D43" s="13" t="s">
        <v>141</v>
      </c>
      <c r="E43" s="4" t="s">
        <v>104</v>
      </c>
      <c r="F43" s="4" t="s">
        <v>17</v>
      </c>
      <c r="G43" s="43">
        <v>97299</v>
      </c>
      <c r="H43" s="5">
        <v>44617</v>
      </c>
      <c r="I43" s="5">
        <v>46077</v>
      </c>
      <c r="J43" s="4">
        <v>3</v>
      </c>
      <c r="K43" s="4" t="s">
        <v>48</v>
      </c>
      <c r="L43" s="4" t="s">
        <v>19</v>
      </c>
      <c r="M43" s="2" t="s">
        <v>44</v>
      </c>
      <c r="N43" s="2">
        <v>2690</v>
      </c>
    </row>
    <row r="44" spans="1:14" s="57" customFormat="1" x14ac:dyDescent="0.45">
      <c r="A44" s="8" t="s">
        <v>140</v>
      </c>
      <c r="B44" s="8">
        <v>9101293095</v>
      </c>
      <c r="C44" s="48" t="s">
        <v>146</v>
      </c>
      <c r="D44" s="13" t="s">
        <v>141</v>
      </c>
      <c r="E44" s="4" t="s">
        <v>105</v>
      </c>
      <c r="F44" s="4" t="s">
        <v>17</v>
      </c>
      <c r="G44" s="43">
        <v>20849.849999999999</v>
      </c>
      <c r="H44" s="5">
        <v>44617</v>
      </c>
      <c r="I44" s="5">
        <v>46077</v>
      </c>
      <c r="J44" s="4">
        <v>3</v>
      </c>
      <c r="K44" s="4" t="s">
        <v>48</v>
      </c>
      <c r="L44" s="4" t="s">
        <v>19</v>
      </c>
      <c r="M44" s="2" t="s">
        <v>44</v>
      </c>
      <c r="N44" s="2">
        <v>2690</v>
      </c>
    </row>
    <row r="45" spans="1:14" s="57" customFormat="1" x14ac:dyDescent="0.45">
      <c r="A45" s="8" t="s">
        <v>140</v>
      </c>
      <c r="B45" s="8" t="s">
        <v>142</v>
      </c>
      <c r="C45" s="48" t="s">
        <v>146</v>
      </c>
      <c r="D45" s="13" t="s">
        <v>141</v>
      </c>
      <c r="E45" s="4" t="s">
        <v>143</v>
      </c>
      <c r="F45" s="4" t="s">
        <v>17</v>
      </c>
      <c r="G45" s="43">
        <v>20849.849999999999</v>
      </c>
      <c r="H45" s="5">
        <v>44617</v>
      </c>
      <c r="I45" s="5">
        <v>46077</v>
      </c>
      <c r="J45" s="4">
        <v>3</v>
      </c>
      <c r="K45" s="4" t="s">
        <v>48</v>
      </c>
      <c r="L45" s="4" t="s">
        <v>19</v>
      </c>
      <c r="M45" s="2" t="s">
        <v>44</v>
      </c>
      <c r="N45" s="2">
        <v>2690</v>
      </c>
    </row>
    <row r="46" spans="1:14" s="57" customFormat="1" x14ac:dyDescent="0.45">
      <c r="A46" s="14" t="s">
        <v>154</v>
      </c>
      <c r="B46" s="65" t="s">
        <v>154</v>
      </c>
      <c r="C46" s="22" t="s">
        <v>149</v>
      </c>
      <c r="D46" s="14" t="s">
        <v>155</v>
      </c>
      <c r="E46" s="14" t="s">
        <v>152</v>
      </c>
      <c r="F46" s="14" t="s">
        <v>17</v>
      </c>
      <c r="G46" s="44">
        <v>196650</v>
      </c>
      <c r="H46" s="15">
        <v>43763</v>
      </c>
      <c r="I46" s="15">
        <v>45223</v>
      </c>
      <c r="J46" s="14"/>
      <c r="K46" s="14"/>
      <c r="L46" s="14" t="s">
        <v>150</v>
      </c>
      <c r="M46" s="14" t="s">
        <v>44</v>
      </c>
      <c r="N46" s="14"/>
    </row>
    <row r="47" spans="1:14" s="57" customFormat="1" x14ac:dyDescent="0.45">
      <c r="A47" s="14" t="s">
        <v>156</v>
      </c>
      <c r="B47" s="65" t="s">
        <v>156</v>
      </c>
      <c r="C47" s="22" t="s">
        <v>149</v>
      </c>
      <c r="D47" s="14" t="s">
        <v>157</v>
      </c>
      <c r="E47" s="14" t="s">
        <v>152</v>
      </c>
      <c r="F47" s="14" t="s">
        <v>17</v>
      </c>
      <c r="G47" s="44">
        <v>211200</v>
      </c>
      <c r="H47" s="15">
        <v>43895</v>
      </c>
      <c r="I47" s="15">
        <v>45355</v>
      </c>
      <c r="J47" s="14"/>
      <c r="K47" s="14"/>
      <c r="L47" s="14" t="s">
        <v>153</v>
      </c>
      <c r="M47" s="14" t="s">
        <v>44</v>
      </c>
      <c r="N47" s="14"/>
    </row>
    <row r="48" spans="1:14" s="57" customFormat="1" x14ac:dyDescent="0.45">
      <c r="A48" s="14" t="s">
        <v>158</v>
      </c>
      <c r="B48" s="65">
        <v>8775372210</v>
      </c>
      <c r="C48" s="22" t="s">
        <v>149</v>
      </c>
      <c r="D48" s="14" t="s">
        <v>159</v>
      </c>
      <c r="E48" s="14" t="s">
        <v>160</v>
      </c>
      <c r="F48" s="14" t="s">
        <v>17</v>
      </c>
      <c r="G48" s="44">
        <v>85536</v>
      </c>
      <c r="H48" s="15">
        <v>44375</v>
      </c>
      <c r="I48" s="15">
        <v>45835</v>
      </c>
      <c r="J48" s="14"/>
      <c r="K48" s="14"/>
      <c r="L48" s="14"/>
      <c r="M48" s="14" t="s">
        <v>44</v>
      </c>
      <c r="N48" s="14"/>
    </row>
    <row r="49" spans="1:14" s="57" customFormat="1" x14ac:dyDescent="0.45">
      <c r="A49" s="14" t="s">
        <v>158</v>
      </c>
      <c r="B49" s="2">
        <v>8775355408</v>
      </c>
      <c r="C49" s="22" t="s">
        <v>149</v>
      </c>
      <c r="D49" s="14" t="s">
        <v>159</v>
      </c>
      <c r="E49" s="14" t="s">
        <v>152</v>
      </c>
      <c r="F49" s="14" t="s">
        <v>17</v>
      </c>
      <c r="G49" s="45">
        <v>85536</v>
      </c>
      <c r="H49" s="15">
        <v>44375</v>
      </c>
      <c r="I49" s="15">
        <v>45835</v>
      </c>
      <c r="J49" s="14"/>
      <c r="K49" s="14"/>
      <c r="L49" s="14"/>
      <c r="M49" s="14" t="s">
        <v>44</v>
      </c>
      <c r="N49" s="14"/>
    </row>
    <row r="50" spans="1:14" s="57" customFormat="1" x14ac:dyDescent="0.45">
      <c r="A50" s="14" t="s">
        <v>486</v>
      </c>
      <c r="B50" s="2" t="s">
        <v>486</v>
      </c>
      <c r="C50" s="22" t="s">
        <v>149</v>
      </c>
      <c r="D50" s="14" t="s">
        <v>487</v>
      </c>
      <c r="E50" s="14" t="s">
        <v>151</v>
      </c>
      <c r="F50" s="14" t="s">
        <v>17</v>
      </c>
      <c r="G50" s="45">
        <v>138999.99</v>
      </c>
      <c r="H50" s="15">
        <v>44621</v>
      </c>
      <c r="I50" s="15">
        <v>46081</v>
      </c>
      <c r="J50" s="14">
        <v>6</v>
      </c>
      <c r="K50" s="14"/>
      <c r="L50" s="14" t="s">
        <v>153</v>
      </c>
      <c r="M50" s="14" t="s">
        <v>44</v>
      </c>
      <c r="N50" s="14"/>
    </row>
    <row r="51" spans="1:14" s="57" customFormat="1" x14ac:dyDescent="0.45">
      <c r="A51" s="17" t="s">
        <v>161</v>
      </c>
      <c r="B51" s="17" t="s">
        <v>161</v>
      </c>
      <c r="C51" s="22" t="s">
        <v>162</v>
      </c>
      <c r="D51" s="18" t="s">
        <v>163</v>
      </c>
      <c r="E51" s="14" t="s">
        <v>164</v>
      </c>
      <c r="F51" s="14" t="s">
        <v>17</v>
      </c>
      <c r="G51" s="44">
        <v>39999</v>
      </c>
      <c r="H51" s="19">
        <v>44027</v>
      </c>
      <c r="I51" s="19">
        <v>45487</v>
      </c>
      <c r="J51" s="14">
        <v>6</v>
      </c>
      <c r="K51" s="14" t="s">
        <v>165</v>
      </c>
      <c r="L51" s="14" t="s">
        <v>153</v>
      </c>
      <c r="M51" s="14" t="s">
        <v>242</v>
      </c>
      <c r="N51" s="2" t="s">
        <v>244</v>
      </c>
    </row>
    <row r="52" spans="1:14" s="57" customFormat="1" x14ac:dyDescent="0.45">
      <c r="A52" s="17" t="s">
        <v>166</v>
      </c>
      <c r="B52" s="17" t="s">
        <v>167</v>
      </c>
      <c r="C52" s="22" t="s">
        <v>162</v>
      </c>
      <c r="D52" s="18" t="s">
        <v>168</v>
      </c>
      <c r="E52" s="14" t="s">
        <v>169</v>
      </c>
      <c r="F52" s="14" t="s">
        <v>17</v>
      </c>
      <c r="G52" s="44">
        <v>110250</v>
      </c>
      <c r="H52" s="19">
        <v>43511</v>
      </c>
      <c r="I52" s="19">
        <v>44972</v>
      </c>
      <c r="J52" s="14">
        <v>6</v>
      </c>
      <c r="K52" s="14" t="s">
        <v>165</v>
      </c>
      <c r="L52" s="14" t="s">
        <v>150</v>
      </c>
      <c r="M52" s="14" t="s">
        <v>242</v>
      </c>
      <c r="N52" s="2">
        <v>2920</v>
      </c>
    </row>
    <row r="53" spans="1:14" s="57" customFormat="1" x14ac:dyDescent="0.45">
      <c r="A53" s="17" t="s">
        <v>166</v>
      </c>
      <c r="B53" s="17" t="s">
        <v>170</v>
      </c>
      <c r="C53" s="22" t="s">
        <v>162</v>
      </c>
      <c r="D53" s="18" t="s">
        <v>168</v>
      </c>
      <c r="E53" s="14" t="s">
        <v>171</v>
      </c>
      <c r="F53" s="14" t="s">
        <v>17</v>
      </c>
      <c r="G53" s="44">
        <v>110250</v>
      </c>
      <c r="H53" s="19">
        <v>43511</v>
      </c>
      <c r="I53" s="19">
        <v>44972</v>
      </c>
      <c r="J53" s="14">
        <v>6</v>
      </c>
      <c r="K53" s="14" t="s">
        <v>165</v>
      </c>
      <c r="L53" s="14" t="s">
        <v>150</v>
      </c>
      <c r="M53" s="14" t="s">
        <v>242</v>
      </c>
      <c r="N53" s="2">
        <v>2920</v>
      </c>
    </row>
    <row r="54" spans="1:14" s="57" customFormat="1" x14ac:dyDescent="0.45">
      <c r="A54" s="17" t="str">
        <f t="shared" ref="A54:A64" si="0">B54</f>
        <v>Z492984A73</v>
      </c>
      <c r="B54" s="17" t="s">
        <v>172</v>
      </c>
      <c r="C54" s="22" t="s">
        <v>162</v>
      </c>
      <c r="D54" s="18" t="s">
        <v>173</v>
      </c>
      <c r="E54" s="18" t="s">
        <v>174</v>
      </c>
      <c r="F54" s="14" t="s">
        <v>17</v>
      </c>
      <c r="G54" s="44">
        <v>7200</v>
      </c>
      <c r="H54" s="19">
        <v>43699</v>
      </c>
      <c r="I54" s="19">
        <v>45160</v>
      </c>
      <c r="J54" s="14">
        <v>6</v>
      </c>
      <c r="K54" s="14" t="s">
        <v>165</v>
      </c>
      <c r="L54" s="14" t="s">
        <v>153</v>
      </c>
      <c r="M54" s="14" t="s">
        <v>242</v>
      </c>
      <c r="N54" s="2">
        <v>2740</v>
      </c>
    </row>
    <row r="55" spans="1:14" s="57" customFormat="1" x14ac:dyDescent="0.45">
      <c r="A55" s="17" t="str">
        <f t="shared" si="0"/>
        <v xml:space="preserve"> 7365480A5E</v>
      </c>
      <c r="B55" s="17" t="s">
        <v>176</v>
      </c>
      <c r="C55" s="22" t="s">
        <v>162</v>
      </c>
      <c r="D55" s="18" t="s">
        <v>177</v>
      </c>
      <c r="E55" s="20" t="s">
        <v>178</v>
      </c>
      <c r="F55" s="14" t="s">
        <v>175</v>
      </c>
      <c r="G55" s="44">
        <v>0</v>
      </c>
      <c r="H55" s="19">
        <v>43647</v>
      </c>
      <c r="I55" s="19">
        <v>44742</v>
      </c>
      <c r="J55" s="14">
        <v>54</v>
      </c>
      <c r="K55" s="14" t="s">
        <v>165</v>
      </c>
      <c r="L55" s="14" t="s">
        <v>153</v>
      </c>
      <c r="M55" s="14"/>
      <c r="N55" s="2">
        <v>3490</v>
      </c>
    </row>
    <row r="56" spans="1:14" s="57" customFormat="1" x14ac:dyDescent="0.45">
      <c r="A56" s="17" t="str">
        <f>B56</f>
        <v>78063167BF</v>
      </c>
      <c r="B56" s="17" t="s">
        <v>179</v>
      </c>
      <c r="C56" s="22" t="s">
        <v>162</v>
      </c>
      <c r="D56" s="21" t="s">
        <v>180</v>
      </c>
      <c r="E56" s="14" t="s">
        <v>181</v>
      </c>
      <c r="F56" s="14" t="s">
        <v>175</v>
      </c>
      <c r="G56" s="44">
        <v>147400</v>
      </c>
      <c r="H56" s="19">
        <v>43647</v>
      </c>
      <c r="I56" s="19">
        <v>45107</v>
      </c>
      <c r="J56" s="14">
        <v>66</v>
      </c>
      <c r="K56" s="14" t="s">
        <v>165</v>
      </c>
      <c r="L56" s="14" t="s">
        <v>153</v>
      </c>
      <c r="M56" s="14"/>
      <c r="N56" s="2">
        <v>3490</v>
      </c>
    </row>
    <row r="57" spans="1:14" s="57" customFormat="1" x14ac:dyDescent="0.45">
      <c r="A57" s="17" t="s">
        <v>179</v>
      </c>
      <c r="B57" s="17" t="s">
        <v>179</v>
      </c>
      <c r="C57" s="22" t="s">
        <v>162</v>
      </c>
      <c r="D57" s="21" t="s">
        <v>182</v>
      </c>
      <c r="E57" s="14" t="s">
        <v>181</v>
      </c>
      <c r="F57" s="14" t="s">
        <v>175</v>
      </c>
      <c r="G57" s="44">
        <v>20000</v>
      </c>
      <c r="H57" s="19">
        <v>43647</v>
      </c>
      <c r="I57" s="19">
        <v>45107</v>
      </c>
      <c r="J57" s="14">
        <v>66</v>
      </c>
      <c r="K57" s="14" t="s">
        <v>165</v>
      </c>
      <c r="L57" s="14" t="s">
        <v>153</v>
      </c>
      <c r="M57" s="14"/>
      <c r="N57" s="2">
        <v>3490</v>
      </c>
    </row>
    <row r="58" spans="1:14" s="57" customFormat="1" x14ac:dyDescent="0.45">
      <c r="A58" s="17">
        <f>B58</f>
        <v>7806318965</v>
      </c>
      <c r="B58" s="17">
        <v>7806318965</v>
      </c>
      <c r="C58" s="22" t="s">
        <v>162</v>
      </c>
      <c r="D58" s="21" t="s">
        <v>183</v>
      </c>
      <c r="E58" s="14" t="s">
        <v>184</v>
      </c>
      <c r="F58" s="14" t="s">
        <v>175</v>
      </c>
      <c r="G58" s="44">
        <v>449350.96</v>
      </c>
      <c r="H58" s="19">
        <v>43647</v>
      </c>
      <c r="I58" s="19">
        <v>45107</v>
      </c>
      <c r="J58" s="14">
        <v>66</v>
      </c>
      <c r="K58" s="14" t="s">
        <v>165</v>
      </c>
      <c r="L58" s="14" t="s">
        <v>153</v>
      </c>
      <c r="M58" s="14"/>
      <c r="N58" s="2">
        <v>3490</v>
      </c>
    </row>
    <row r="59" spans="1:14" s="57" customFormat="1" x14ac:dyDescent="0.45">
      <c r="A59" s="17" t="s">
        <v>185</v>
      </c>
      <c r="B59" s="17">
        <v>7806318965</v>
      </c>
      <c r="C59" s="22" t="s">
        <v>162</v>
      </c>
      <c r="D59" s="21" t="s">
        <v>186</v>
      </c>
      <c r="E59" s="14" t="s">
        <v>184</v>
      </c>
      <c r="F59" s="14" t="s">
        <v>175</v>
      </c>
      <c r="G59" s="44">
        <v>10000</v>
      </c>
      <c r="H59" s="19">
        <v>43647</v>
      </c>
      <c r="I59" s="19">
        <v>45107</v>
      </c>
      <c r="J59" s="14">
        <v>66</v>
      </c>
      <c r="K59" s="14" t="s">
        <v>165</v>
      </c>
      <c r="L59" s="14" t="s">
        <v>153</v>
      </c>
      <c r="M59" s="14"/>
      <c r="N59" s="2">
        <v>3490</v>
      </c>
    </row>
    <row r="60" spans="1:14" s="57" customFormat="1" x14ac:dyDescent="0.45">
      <c r="A60" s="17" t="str">
        <f t="shared" si="0"/>
        <v>7806322CB1</v>
      </c>
      <c r="B60" s="17" t="s">
        <v>187</v>
      </c>
      <c r="C60" s="22" t="s">
        <v>162</v>
      </c>
      <c r="D60" s="21" t="s">
        <v>188</v>
      </c>
      <c r="E60" s="14" t="s">
        <v>189</v>
      </c>
      <c r="F60" s="14" t="s">
        <v>175</v>
      </c>
      <c r="G60" s="44">
        <v>79900</v>
      </c>
      <c r="H60" s="19">
        <v>43647</v>
      </c>
      <c r="I60" s="19">
        <v>45107</v>
      </c>
      <c r="J60" s="14">
        <v>66</v>
      </c>
      <c r="K60" s="14" t="s">
        <v>165</v>
      </c>
      <c r="L60" s="14" t="s">
        <v>153</v>
      </c>
      <c r="M60" s="14"/>
      <c r="N60" s="2">
        <v>3490</v>
      </c>
    </row>
    <row r="61" spans="1:14" s="57" customFormat="1" x14ac:dyDescent="0.45">
      <c r="A61" s="17" t="s">
        <v>187</v>
      </c>
      <c r="B61" s="17" t="s">
        <v>187</v>
      </c>
      <c r="C61" s="22" t="s">
        <v>162</v>
      </c>
      <c r="D61" s="21" t="s">
        <v>190</v>
      </c>
      <c r="E61" s="14" t="s">
        <v>189</v>
      </c>
      <c r="F61" s="14" t="s">
        <v>175</v>
      </c>
      <c r="G61" s="44">
        <v>2000</v>
      </c>
      <c r="H61" s="19">
        <v>43647</v>
      </c>
      <c r="I61" s="19">
        <v>45107</v>
      </c>
      <c r="J61" s="14">
        <v>66</v>
      </c>
      <c r="K61" s="14" t="s">
        <v>165</v>
      </c>
      <c r="L61" s="14" t="s">
        <v>153</v>
      </c>
      <c r="M61" s="14"/>
      <c r="N61" s="2">
        <v>3490</v>
      </c>
    </row>
    <row r="62" spans="1:14" s="57" customFormat="1" x14ac:dyDescent="0.45">
      <c r="A62" s="17" t="str">
        <f t="shared" si="0"/>
        <v>7806324E57</v>
      </c>
      <c r="B62" s="17" t="s">
        <v>191</v>
      </c>
      <c r="C62" s="22" t="s">
        <v>162</v>
      </c>
      <c r="D62" s="21" t="s">
        <v>192</v>
      </c>
      <c r="E62" s="14" t="s">
        <v>193</v>
      </c>
      <c r="F62" s="14" t="s">
        <v>175</v>
      </c>
      <c r="G62" s="44">
        <v>28308.400000000001</v>
      </c>
      <c r="H62" s="19">
        <v>43647</v>
      </c>
      <c r="I62" s="19">
        <v>45107</v>
      </c>
      <c r="J62" s="14">
        <v>66</v>
      </c>
      <c r="K62" s="14" t="s">
        <v>165</v>
      </c>
      <c r="L62" s="14" t="s">
        <v>153</v>
      </c>
      <c r="M62" s="14"/>
      <c r="N62" s="2">
        <v>3490</v>
      </c>
    </row>
    <row r="63" spans="1:14" s="57" customFormat="1" x14ac:dyDescent="0.45">
      <c r="A63" s="17" t="s">
        <v>191</v>
      </c>
      <c r="B63" s="17" t="s">
        <v>191</v>
      </c>
      <c r="C63" s="22" t="s">
        <v>162</v>
      </c>
      <c r="D63" s="21" t="s">
        <v>194</v>
      </c>
      <c r="E63" s="14" t="s">
        <v>193</v>
      </c>
      <c r="F63" s="14" t="s">
        <v>175</v>
      </c>
      <c r="G63" s="44">
        <v>1000</v>
      </c>
      <c r="H63" s="19">
        <v>43647</v>
      </c>
      <c r="I63" s="19">
        <v>45107</v>
      </c>
      <c r="J63" s="14">
        <v>66</v>
      </c>
      <c r="K63" s="14" t="s">
        <v>165</v>
      </c>
      <c r="L63" s="14" t="s">
        <v>153</v>
      </c>
      <c r="M63" s="14"/>
      <c r="N63" s="2">
        <v>3490</v>
      </c>
    </row>
    <row r="64" spans="1:14" s="57" customFormat="1" x14ac:dyDescent="0.45">
      <c r="A64" s="17" t="str">
        <f t="shared" si="0"/>
        <v>78063281A8</v>
      </c>
      <c r="B64" s="17" t="s">
        <v>195</v>
      </c>
      <c r="C64" s="22" t="s">
        <v>162</v>
      </c>
      <c r="D64" s="21" t="s">
        <v>196</v>
      </c>
      <c r="E64" s="14" t="s">
        <v>197</v>
      </c>
      <c r="F64" s="14" t="s">
        <v>175</v>
      </c>
      <c r="G64" s="44">
        <v>16640</v>
      </c>
      <c r="H64" s="19">
        <v>43647</v>
      </c>
      <c r="I64" s="19">
        <v>45107</v>
      </c>
      <c r="J64" s="14">
        <v>66</v>
      </c>
      <c r="K64" s="14" t="s">
        <v>165</v>
      </c>
      <c r="L64" s="14" t="s">
        <v>153</v>
      </c>
      <c r="M64" s="14"/>
      <c r="N64" s="2">
        <v>3490</v>
      </c>
    </row>
    <row r="65" spans="1:14" s="57" customFormat="1" x14ac:dyDescent="0.45">
      <c r="A65" s="17" t="s">
        <v>195</v>
      </c>
      <c r="B65" s="17" t="s">
        <v>195</v>
      </c>
      <c r="C65" s="22" t="s">
        <v>162</v>
      </c>
      <c r="D65" s="21" t="s">
        <v>198</v>
      </c>
      <c r="E65" s="14" t="s">
        <v>197</v>
      </c>
      <c r="F65" s="14" t="s">
        <v>175</v>
      </c>
      <c r="G65" s="44">
        <v>1000</v>
      </c>
      <c r="H65" s="19">
        <v>43647</v>
      </c>
      <c r="I65" s="19">
        <v>45107</v>
      </c>
      <c r="J65" s="14">
        <v>66</v>
      </c>
      <c r="K65" s="14" t="s">
        <v>165</v>
      </c>
      <c r="L65" s="14" t="s">
        <v>153</v>
      </c>
      <c r="M65" s="14"/>
      <c r="N65" s="2">
        <v>3490</v>
      </c>
    </row>
    <row r="66" spans="1:14" s="57" customFormat="1" ht="42.75" x14ac:dyDescent="0.45">
      <c r="A66" s="14" t="s">
        <v>199</v>
      </c>
      <c r="B66" s="14" t="s">
        <v>199</v>
      </c>
      <c r="C66" s="22" t="s">
        <v>162</v>
      </c>
      <c r="D66" s="18" t="s">
        <v>200</v>
      </c>
      <c r="E66" s="14" t="s">
        <v>201</v>
      </c>
      <c r="F66" s="14" t="s">
        <v>17</v>
      </c>
      <c r="G66" s="44">
        <v>138999</v>
      </c>
      <c r="H66" s="19">
        <v>44593</v>
      </c>
      <c r="I66" s="19">
        <v>45322</v>
      </c>
      <c r="J66" s="14">
        <v>5</v>
      </c>
      <c r="K66" s="14" t="s">
        <v>165</v>
      </c>
      <c r="L66" s="18" t="s">
        <v>202</v>
      </c>
      <c r="M66" s="14" t="s">
        <v>242</v>
      </c>
      <c r="N66" s="9" t="s">
        <v>245</v>
      </c>
    </row>
    <row r="67" spans="1:14" s="57" customFormat="1" x14ac:dyDescent="0.45">
      <c r="A67" s="14" t="s">
        <v>203</v>
      </c>
      <c r="B67" s="14" t="s">
        <v>203</v>
      </c>
      <c r="C67" s="22" t="s">
        <v>162</v>
      </c>
      <c r="D67" s="14" t="s">
        <v>204</v>
      </c>
      <c r="E67" s="14" t="s">
        <v>205</v>
      </c>
      <c r="F67" s="14" t="s">
        <v>17</v>
      </c>
      <c r="G67" s="44">
        <v>39999</v>
      </c>
      <c r="H67" s="19">
        <v>44028</v>
      </c>
      <c r="I67" s="19">
        <v>45488</v>
      </c>
      <c r="J67" s="14"/>
      <c r="K67" s="14" t="s">
        <v>165</v>
      </c>
      <c r="L67" s="14" t="s">
        <v>150</v>
      </c>
      <c r="M67" s="14"/>
      <c r="N67" s="2"/>
    </row>
    <row r="68" spans="1:14" s="57" customFormat="1" x14ac:dyDescent="0.45">
      <c r="A68" s="14" t="s">
        <v>206</v>
      </c>
      <c r="B68" s="14" t="s">
        <v>207</v>
      </c>
      <c r="C68" s="22" t="s">
        <v>162</v>
      </c>
      <c r="D68" s="14" t="s">
        <v>208</v>
      </c>
      <c r="E68" s="14" t="s">
        <v>209</v>
      </c>
      <c r="F68" s="14" t="s">
        <v>17</v>
      </c>
      <c r="G68" s="44">
        <v>22000</v>
      </c>
      <c r="H68" s="19">
        <v>43781</v>
      </c>
      <c r="I68" s="19">
        <v>44876</v>
      </c>
      <c r="J68" s="14">
        <v>15</v>
      </c>
      <c r="K68" s="14" t="s">
        <v>165</v>
      </c>
      <c r="L68" s="14" t="s">
        <v>150</v>
      </c>
      <c r="M68" s="14" t="s">
        <v>242</v>
      </c>
      <c r="N68" s="2">
        <v>2970</v>
      </c>
    </row>
    <row r="69" spans="1:14" s="57" customFormat="1" x14ac:dyDescent="0.45">
      <c r="A69" s="14" t="s">
        <v>206</v>
      </c>
      <c r="B69" s="14" t="s">
        <v>210</v>
      </c>
      <c r="C69" s="22" t="s">
        <v>162</v>
      </c>
      <c r="D69" s="14" t="s">
        <v>208</v>
      </c>
      <c r="E69" s="14" t="s">
        <v>211</v>
      </c>
      <c r="F69" s="14" t="s">
        <v>17</v>
      </c>
      <c r="G69" s="44">
        <v>5000</v>
      </c>
      <c r="H69" s="19">
        <v>43781</v>
      </c>
      <c r="I69" s="19">
        <v>44876</v>
      </c>
      <c r="J69" s="14">
        <v>15</v>
      </c>
      <c r="K69" s="14" t="s">
        <v>165</v>
      </c>
      <c r="L69" s="14" t="s">
        <v>150</v>
      </c>
      <c r="M69" s="14" t="s">
        <v>242</v>
      </c>
      <c r="N69" s="2">
        <v>2970</v>
      </c>
    </row>
    <row r="70" spans="1:14" s="57" customFormat="1" x14ac:dyDescent="0.45">
      <c r="A70" s="14" t="s">
        <v>206</v>
      </c>
      <c r="B70" s="14" t="s">
        <v>212</v>
      </c>
      <c r="C70" s="22" t="s">
        <v>162</v>
      </c>
      <c r="D70" s="14" t="s">
        <v>208</v>
      </c>
      <c r="E70" s="14" t="s">
        <v>213</v>
      </c>
      <c r="F70" s="14" t="s">
        <v>17</v>
      </c>
      <c r="G70" s="44">
        <v>5000</v>
      </c>
      <c r="H70" s="19">
        <v>43781</v>
      </c>
      <c r="I70" s="19">
        <v>44876</v>
      </c>
      <c r="J70" s="14">
        <v>15</v>
      </c>
      <c r="K70" s="14" t="s">
        <v>165</v>
      </c>
      <c r="L70" s="14" t="s">
        <v>150</v>
      </c>
      <c r="M70" s="14" t="s">
        <v>242</v>
      </c>
      <c r="N70" s="2">
        <v>2970</v>
      </c>
    </row>
    <row r="71" spans="1:14" s="57" customFormat="1" x14ac:dyDescent="0.45">
      <c r="A71" s="16" t="s">
        <v>214</v>
      </c>
      <c r="B71" s="16" t="s">
        <v>214</v>
      </c>
      <c r="C71" s="22" t="s">
        <v>162</v>
      </c>
      <c r="D71" s="14" t="s">
        <v>215</v>
      </c>
      <c r="E71" s="18" t="s">
        <v>216</v>
      </c>
      <c r="F71" s="14" t="s">
        <v>17</v>
      </c>
      <c r="G71" s="44">
        <v>39999</v>
      </c>
      <c r="H71" s="19">
        <v>44333</v>
      </c>
      <c r="I71" s="19">
        <v>45793</v>
      </c>
      <c r="J71" s="14">
        <v>6</v>
      </c>
      <c r="K71" s="14" t="s">
        <v>165</v>
      </c>
      <c r="L71" s="14" t="s">
        <v>153</v>
      </c>
      <c r="M71" s="14" t="s">
        <v>243</v>
      </c>
      <c r="N71" s="2">
        <v>3220</v>
      </c>
    </row>
    <row r="72" spans="1:14" s="57" customFormat="1" x14ac:dyDescent="0.45">
      <c r="A72" s="14" t="s">
        <v>217</v>
      </c>
      <c r="B72" s="14" t="s">
        <v>217</v>
      </c>
      <c r="C72" s="22" t="s">
        <v>162</v>
      </c>
      <c r="D72" s="14" t="s">
        <v>218</v>
      </c>
      <c r="E72" s="14" t="s">
        <v>169</v>
      </c>
      <c r="F72" s="14" t="s">
        <v>17</v>
      </c>
      <c r="G72" s="44">
        <v>39999</v>
      </c>
      <c r="H72" s="19">
        <v>44369</v>
      </c>
      <c r="I72" s="19">
        <v>45829</v>
      </c>
      <c r="J72" s="14">
        <v>6</v>
      </c>
      <c r="K72" s="14" t="s">
        <v>165</v>
      </c>
      <c r="L72" s="14" t="s">
        <v>219</v>
      </c>
      <c r="M72" s="14" t="s">
        <v>242</v>
      </c>
      <c r="N72" s="2">
        <v>2900</v>
      </c>
    </row>
    <row r="73" spans="1:14" s="57" customFormat="1" x14ac:dyDescent="0.45">
      <c r="A73" s="23" t="s">
        <v>220</v>
      </c>
      <c r="B73" s="23" t="s">
        <v>220</v>
      </c>
      <c r="C73" s="22" t="s">
        <v>162</v>
      </c>
      <c r="D73" s="14" t="s">
        <v>221</v>
      </c>
      <c r="E73" s="14" t="s">
        <v>205</v>
      </c>
      <c r="F73" s="14" t="s">
        <v>17</v>
      </c>
      <c r="G73" s="44">
        <v>138999</v>
      </c>
      <c r="H73" s="19">
        <v>44463</v>
      </c>
      <c r="I73" s="19">
        <v>45923</v>
      </c>
      <c r="J73" s="14">
        <v>6</v>
      </c>
      <c r="K73" s="14" t="s">
        <v>165</v>
      </c>
      <c r="L73" s="14" t="s">
        <v>150</v>
      </c>
      <c r="M73" s="14" t="s">
        <v>242</v>
      </c>
      <c r="N73" s="2"/>
    </row>
    <row r="74" spans="1:14" s="57" customFormat="1" ht="16.5" x14ac:dyDescent="0.6">
      <c r="A74" s="22">
        <v>8546566161</v>
      </c>
      <c r="B74" s="24" t="s">
        <v>222</v>
      </c>
      <c r="C74" s="22" t="s">
        <v>162</v>
      </c>
      <c r="D74" s="14" t="s">
        <v>223</v>
      </c>
      <c r="E74" s="14" t="s">
        <v>224</v>
      </c>
      <c r="F74" s="14" t="s">
        <v>17</v>
      </c>
      <c r="G74" s="46" t="s">
        <v>225</v>
      </c>
      <c r="H74" s="19">
        <v>44445</v>
      </c>
      <c r="I74" s="19">
        <v>45905</v>
      </c>
      <c r="J74" s="14">
        <v>12</v>
      </c>
      <c r="K74" s="14" t="s">
        <v>165</v>
      </c>
      <c r="L74" s="14" t="s">
        <v>150</v>
      </c>
      <c r="M74" s="14" t="s">
        <v>242</v>
      </c>
      <c r="N74" s="2"/>
    </row>
    <row r="75" spans="1:14" s="57" customFormat="1" ht="16.5" x14ac:dyDescent="0.6">
      <c r="A75" s="25">
        <v>8546566161</v>
      </c>
      <c r="B75" s="24" t="s">
        <v>226</v>
      </c>
      <c r="C75" s="22" t="s">
        <v>162</v>
      </c>
      <c r="D75" s="14" t="s">
        <v>223</v>
      </c>
      <c r="E75" s="14" t="s">
        <v>227</v>
      </c>
      <c r="F75" s="14" t="s">
        <v>17</v>
      </c>
      <c r="G75" s="46" t="s">
        <v>228</v>
      </c>
      <c r="H75" s="19">
        <v>44445</v>
      </c>
      <c r="I75" s="19">
        <v>45906</v>
      </c>
      <c r="J75" s="14">
        <v>12</v>
      </c>
      <c r="K75" s="14" t="s">
        <v>165</v>
      </c>
      <c r="L75" s="14" t="s">
        <v>150</v>
      </c>
      <c r="M75" s="14" t="s">
        <v>242</v>
      </c>
      <c r="N75" s="2"/>
    </row>
    <row r="76" spans="1:14" s="57" customFormat="1" ht="16.5" x14ac:dyDescent="0.6">
      <c r="A76" s="22">
        <v>8546566161</v>
      </c>
      <c r="B76" s="24" t="s">
        <v>229</v>
      </c>
      <c r="C76" s="22" t="s">
        <v>162</v>
      </c>
      <c r="D76" s="14" t="s">
        <v>223</v>
      </c>
      <c r="E76" s="14" t="s">
        <v>230</v>
      </c>
      <c r="F76" s="14" t="s">
        <v>17</v>
      </c>
      <c r="G76" s="44">
        <v>245700</v>
      </c>
      <c r="H76" s="19">
        <v>44445</v>
      </c>
      <c r="I76" s="19">
        <v>45907</v>
      </c>
      <c r="J76" s="14">
        <v>12</v>
      </c>
      <c r="K76" s="14" t="s">
        <v>165</v>
      </c>
      <c r="L76" s="14" t="s">
        <v>150</v>
      </c>
      <c r="M76" s="14" t="s">
        <v>242</v>
      </c>
      <c r="N76" s="2"/>
    </row>
    <row r="77" spans="1:14" s="57" customFormat="1" ht="16.5" x14ac:dyDescent="0.6">
      <c r="A77" s="22" t="s">
        <v>231</v>
      </c>
      <c r="B77" s="24" t="s">
        <v>232</v>
      </c>
      <c r="C77" s="22" t="s">
        <v>162</v>
      </c>
      <c r="D77" s="14" t="s">
        <v>233</v>
      </c>
      <c r="E77" s="14" t="s">
        <v>169</v>
      </c>
      <c r="F77" s="14" t="s">
        <v>17</v>
      </c>
      <c r="G77" s="44">
        <v>1273974.9099999999</v>
      </c>
      <c r="H77" s="19">
        <v>44445</v>
      </c>
      <c r="I77" s="19">
        <v>45908</v>
      </c>
      <c r="J77" s="14">
        <v>12</v>
      </c>
      <c r="K77" s="14" t="s">
        <v>165</v>
      </c>
      <c r="L77" s="14" t="s">
        <v>150</v>
      </c>
      <c r="M77" s="14" t="s">
        <v>242</v>
      </c>
      <c r="N77" s="2"/>
    </row>
    <row r="78" spans="1:14" s="57" customFormat="1" ht="16.5" x14ac:dyDescent="0.6">
      <c r="A78" s="22" t="s">
        <v>231</v>
      </c>
      <c r="B78" s="24" t="s">
        <v>234</v>
      </c>
      <c r="C78" s="22" t="s">
        <v>162</v>
      </c>
      <c r="D78" s="14" t="s">
        <v>233</v>
      </c>
      <c r="E78" s="14" t="s">
        <v>230</v>
      </c>
      <c r="F78" s="14" t="s">
        <v>17</v>
      </c>
      <c r="G78" s="44">
        <v>636987.46</v>
      </c>
      <c r="H78" s="19">
        <v>44445</v>
      </c>
      <c r="I78" s="19">
        <v>45909</v>
      </c>
      <c r="J78" s="14">
        <v>12</v>
      </c>
      <c r="K78" s="14" t="s">
        <v>165</v>
      </c>
      <c r="L78" s="14" t="s">
        <v>150</v>
      </c>
      <c r="M78" s="14" t="s">
        <v>242</v>
      </c>
      <c r="N78" s="2"/>
    </row>
    <row r="79" spans="1:14" s="57" customFormat="1" ht="16.5" x14ac:dyDescent="0.45">
      <c r="A79" s="22" t="s">
        <v>231</v>
      </c>
      <c r="B79" s="26">
        <v>8864348361</v>
      </c>
      <c r="C79" s="22" t="s">
        <v>162</v>
      </c>
      <c r="D79" s="14" t="s">
        <v>233</v>
      </c>
      <c r="E79" s="14" t="s">
        <v>235</v>
      </c>
      <c r="F79" s="14" t="s">
        <v>17</v>
      </c>
      <c r="G79" s="46" t="s">
        <v>236</v>
      </c>
      <c r="H79" s="19">
        <v>44445</v>
      </c>
      <c r="I79" s="19">
        <v>45910</v>
      </c>
      <c r="J79" s="14">
        <v>12</v>
      </c>
      <c r="K79" s="14" t="s">
        <v>165</v>
      </c>
      <c r="L79" s="14" t="s">
        <v>150</v>
      </c>
      <c r="M79" s="14" t="s">
        <v>242</v>
      </c>
      <c r="N79" s="2"/>
    </row>
    <row r="80" spans="1:14" s="57" customFormat="1" ht="16.5" x14ac:dyDescent="0.6">
      <c r="A80" s="22">
        <v>8546743371</v>
      </c>
      <c r="B80" s="24" t="s">
        <v>237</v>
      </c>
      <c r="C80" s="22" t="s">
        <v>162</v>
      </c>
      <c r="D80" s="14" t="s">
        <v>238</v>
      </c>
      <c r="E80" s="14" t="s">
        <v>239</v>
      </c>
      <c r="F80" s="14" t="s">
        <v>17</v>
      </c>
      <c r="G80" s="44">
        <v>338400</v>
      </c>
      <c r="H80" s="19">
        <v>44445</v>
      </c>
      <c r="I80" s="19">
        <v>45911</v>
      </c>
      <c r="J80" s="14">
        <v>12</v>
      </c>
      <c r="K80" s="14" t="s">
        <v>165</v>
      </c>
      <c r="L80" s="14" t="s">
        <v>150</v>
      </c>
      <c r="M80" s="14" t="s">
        <v>242</v>
      </c>
      <c r="N80" s="2"/>
    </row>
    <row r="81" spans="1:14" s="57" customFormat="1" ht="16.5" x14ac:dyDescent="0.6">
      <c r="A81" s="22">
        <v>8546743371</v>
      </c>
      <c r="B81" s="27" t="s">
        <v>240</v>
      </c>
      <c r="C81" s="22" t="s">
        <v>162</v>
      </c>
      <c r="D81" s="14" t="s">
        <v>238</v>
      </c>
      <c r="E81" s="14" t="s">
        <v>241</v>
      </c>
      <c r="F81" s="14" t="s">
        <v>17</v>
      </c>
      <c r="G81" s="44">
        <v>225600</v>
      </c>
      <c r="H81" s="19">
        <v>44445</v>
      </c>
      <c r="I81" s="19">
        <v>45912</v>
      </c>
      <c r="J81" s="14">
        <v>12</v>
      </c>
      <c r="K81" s="14" t="s">
        <v>165</v>
      </c>
      <c r="L81" s="14" t="s">
        <v>150</v>
      </c>
      <c r="M81" s="14" t="s">
        <v>242</v>
      </c>
      <c r="N81" s="2"/>
    </row>
    <row r="82" spans="1:14" s="57" customFormat="1" ht="28.5" x14ac:dyDescent="0.45">
      <c r="A82" s="42"/>
      <c r="B82" s="42" t="s">
        <v>252</v>
      </c>
      <c r="C82" s="42" t="s">
        <v>246</v>
      </c>
      <c r="D82" s="42" t="s">
        <v>253</v>
      </c>
      <c r="E82" s="42" t="s">
        <v>254</v>
      </c>
      <c r="F82" s="42" t="s">
        <v>249</v>
      </c>
      <c r="G82" s="44">
        <v>124500</v>
      </c>
      <c r="H82" s="28">
        <v>43282</v>
      </c>
      <c r="I82" s="28">
        <v>44742</v>
      </c>
      <c r="J82" s="42">
        <v>4</v>
      </c>
      <c r="K82" s="42" t="s">
        <v>250</v>
      </c>
      <c r="L82" s="29" t="s">
        <v>248</v>
      </c>
      <c r="M82" s="30" t="s">
        <v>251</v>
      </c>
      <c r="N82" s="25">
        <v>3230</v>
      </c>
    </row>
    <row r="83" spans="1:14" s="57" customFormat="1" ht="28.5" x14ac:dyDescent="0.45">
      <c r="A83" s="42"/>
      <c r="B83" s="42" t="s">
        <v>255</v>
      </c>
      <c r="C83" s="42" t="s">
        <v>246</v>
      </c>
      <c r="D83" s="31" t="s">
        <v>256</v>
      </c>
      <c r="E83" s="42" t="s">
        <v>257</v>
      </c>
      <c r="F83" s="42" t="s">
        <v>247</v>
      </c>
      <c r="G83" s="44">
        <v>18000</v>
      </c>
      <c r="H83" s="32">
        <v>43161</v>
      </c>
      <c r="I83" s="32">
        <v>46447</v>
      </c>
      <c r="J83" s="42"/>
      <c r="K83" s="42" t="s">
        <v>250</v>
      </c>
      <c r="L83" s="29" t="s">
        <v>248</v>
      </c>
      <c r="M83" s="30" t="s">
        <v>251</v>
      </c>
      <c r="N83" s="25">
        <v>3510</v>
      </c>
    </row>
    <row r="84" spans="1:14" s="57" customFormat="1" ht="28.5" x14ac:dyDescent="0.45">
      <c r="A84" s="25"/>
      <c r="B84" s="25" t="s">
        <v>263</v>
      </c>
      <c r="C84" s="25" t="s">
        <v>246</v>
      </c>
      <c r="D84" s="42" t="s">
        <v>264</v>
      </c>
      <c r="E84" s="25" t="s">
        <v>265</v>
      </c>
      <c r="F84" s="25" t="s">
        <v>247</v>
      </c>
      <c r="G84" s="44">
        <v>24782.400000000001</v>
      </c>
      <c r="H84" s="32">
        <v>43358</v>
      </c>
      <c r="I84" s="32">
        <v>44695</v>
      </c>
      <c r="J84" s="25">
        <v>0</v>
      </c>
      <c r="K84" s="25" t="s">
        <v>260</v>
      </c>
      <c r="L84" s="29" t="s">
        <v>248</v>
      </c>
      <c r="M84" s="29" t="s">
        <v>261</v>
      </c>
      <c r="N84" s="25">
        <v>2870</v>
      </c>
    </row>
    <row r="85" spans="1:14" s="57" customFormat="1" ht="28.5" x14ac:dyDescent="0.45">
      <c r="A85" s="25"/>
      <c r="B85" s="25" t="s">
        <v>266</v>
      </c>
      <c r="C85" s="25" t="s">
        <v>246</v>
      </c>
      <c r="D85" s="42" t="s">
        <v>267</v>
      </c>
      <c r="E85" s="42" t="s">
        <v>268</v>
      </c>
      <c r="F85" s="25" t="s">
        <v>17</v>
      </c>
      <c r="G85" s="44">
        <v>39999</v>
      </c>
      <c r="H85" s="32">
        <v>44341</v>
      </c>
      <c r="I85" s="32">
        <v>45436</v>
      </c>
      <c r="J85" s="25">
        <v>0</v>
      </c>
      <c r="K85" s="25" t="s">
        <v>260</v>
      </c>
      <c r="L85" s="29" t="s">
        <v>248</v>
      </c>
      <c r="M85" s="29" t="s">
        <v>261</v>
      </c>
      <c r="N85" s="25">
        <v>3220</v>
      </c>
    </row>
    <row r="86" spans="1:14" s="57" customFormat="1" x14ac:dyDescent="0.45">
      <c r="A86" s="25"/>
      <c r="B86" s="25" t="s">
        <v>269</v>
      </c>
      <c r="C86" s="25" t="s">
        <v>246</v>
      </c>
      <c r="D86" s="42" t="s">
        <v>270</v>
      </c>
      <c r="E86" s="25" t="s">
        <v>271</v>
      </c>
      <c r="F86" s="25" t="s">
        <v>17</v>
      </c>
      <c r="G86" s="44">
        <v>213999</v>
      </c>
      <c r="H86" s="32">
        <v>44348</v>
      </c>
      <c r="I86" s="32">
        <v>45808</v>
      </c>
      <c r="J86" s="25">
        <v>0</v>
      </c>
      <c r="K86" s="25" t="s">
        <v>260</v>
      </c>
      <c r="L86" s="29" t="s">
        <v>248</v>
      </c>
      <c r="M86" s="29" t="s">
        <v>272</v>
      </c>
      <c r="N86" s="25">
        <v>3510</v>
      </c>
    </row>
    <row r="87" spans="1:14" s="57" customFormat="1" x14ac:dyDescent="0.45">
      <c r="A87" s="25"/>
      <c r="B87" s="25" t="s">
        <v>273</v>
      </c>
      <c r="C87" s="25" t="s">
        <v>246</v>
      </c>
      <c r="D87" s="42" t="s">
        <v>258</v>
      </c>
      <c r="E87" s="42" t="s">
        <v>259</v>
      </c>
      <c r="F87" s="25" t="s">
        <v>17</v>
      </c>
      <c r="G87" s="44">
        <v>39999</v>
      </c>
      <c r="H87" s="32">
        <v>44372</v>
      </c>
      <c r="I87" s="32">
        <v>45832</v>
      </c>
      <c r="J87" s="25">
        <v>0</v>
      </c>
      <c r="K87" s="25" t="s">
        <v>260</v>
      </c>
      <c r="L87" s="29" t="s">
        <v>248</v>
      </c>
      <c r="M87" s="29" t="s">
        <v>262</v>
      </c>
      <c r="N87" s="25">
        <v>3180</v>
      </c>
    </row>
    <row r="88" spans="1:14" s="57" customFormat="1" x14ac:dyDescent="0.45">
      <c r="A88" s="25" t="s">
        <v>274</v>
      </c>
      <c r="B88" s="25" t="s">
        <v>274</v>
      </c>
      <c r="C88" s="25" t="s">
        <v>246</v>
      </c>
      <c r="D88" s="25" t="s">
        <v>275</v>
      </c>
      <c r="E88" s="25" t="s">
        <v>276</v>
      </c>
      <c r="F88" s="25" t="s">
        <v>17</v>
      </c>
      <c r="G88" s="44"/>
      <c r="H88" s="32" t="s">
        <v>277</v>
      </c>
      <c r="I88" s="32" t="s">
        <v>278</v>
      </c>
      <c r="J88" s="25">
        <v>0</v>
      </c>
      <c r="K88" s="25" t="s">
        <v>279</v>
      </c>
      <c r="L88" s="25" t="s">
        <v>280</v>
      </c>
      <c r="M88" s="25" t="s">
        <v>281</v>
      </c>
      <c r="N88" s="25">
        <v>3180</v>
      </c>
    </row>
    <row r="89" spans="1:14" s="57" customFormat="1" x14ac:dyDescent="0.45">
      <c r="A89" s="25" t="s">
        <v>282</v>
      </c>
      <c r="B89" s="25" t="s">
        <v>283</v>
      </c>
      <c r="C89" s="25" t="s">
        <v>246</v>
      </c>
      <c r="D89" s="25" t="s">
        <v>284</v>
      </c>
      <c r="E89" s="25" t="s">
        <v>285</v>
      </c>
      <c r="F89" s="25" t="s">
        <v>17</v>
      </c>
      <c r="G89" s="44">
        <v>150000</v>
      </c>
      <c r="H89" s="32" t="s">
        <v>286</v>
      </c>
      <c r="I89" s="32" t="s">
        <v>287</v>
      </c>
      <c r="J89" s="25">
        <v>6</v>
      </c>
      <c r="K89" s="25" t="s">
        <v>279</v>
      </c>
      <c r="L89" s="25" t="s">
        <v>280</v>
      </c>
      <c r="M89" s="25" t="s">
        <v>281</v>
      </c>
      <c r="N89" s="25" t="s">
        <v>288</v>
      </c>
    </row>
    <row r="90" spans="1:14" s="57" customFormat="1" x14ac:dyDescent="0.45">
      <c r="A90" s="25" t="s">
        <v>282</v>
      </c>
      <c r="B90" s="25">
        <v>8152416282</v>
      </c>
      <c r="C90" s="25" t="s">
        <v>246</v>
      </c>
      <c r="D90" s="25" t="s">
        <v>284</v>
      </c>
      <c r="E90" s="25" t="s">
        <v>289</v>
      </c>
      <c r="F90" s="25" t="s">
        <v>17</v>
      </c>
      <c r="G90" s="44">
        <v>30000</v>
      </c>
      <c r="H90" s="32" t="s">
        <v>286</v>
      </c>
      <c r="I90" s="32" t="s">
        <v>287</v>
      </c>
      <c r="J90" s="25">
        <v>6</v>
      </c>
      <c r="K90" s="25" t="s">
        <v>279</v>
      </c>
      <c r="L90" s="25" t="s">
        <v>280</v>
      </c>
      <c r="M90" s="25" t="s">
        <v>281</v>
      </c>
      <c r="N90" s="25" t="s">
        <v>288</v>
      </c>
    </row>
    <row r="91" spans="1:14" s="57" customFormat="1" x14ac:dyDescent="0.45">
      <c r="A91" s="25" t="s">
        <v>282</v>
      </c>
      <c r="B91" s="25" t="s">
        <v>290</v>
      </c>
      <c r="C91" s="25" t="s">
        <v>246</v>
      </c>
      <c r="D91" s="25" t="s">
        <v>284</v>
      </c>
      <c r="E91" s="25" t="s">
        <v>291</v>
      </c>
      <c r="F91" s="25" t="s">
        <v>17</v>
      </c>
      <c r="G91" s="44">
        <v>30692.31</v>
      </c>
      <c r="H91" s="32" t="s">
        <v>286</v>
      </c>
      <c r="I91" s="32" t="s">
        <v>287</v>
      </c>
      <c r="J91" s="25">
        <v>6</v>
      </c>
      <c r="K91" s="25" t="s">
        <v>279</v>
      </c>
      <c r="L91" s="25" t="s">
        <v>280</v>
      </c>
      <c r="M91" s="25" t="s">
        <v>281</v>
      </c>
      <c r="N91" s="25" t="s">
        <v>288</v>
      </c>
    </row>
    <row r="92" spans="1:14" s="57" customFormat="1" x14ac:dyDescent="0.45">
      <c r="A92" s="25"/>
      <c r="B92" s="25">
        <v>8497862191</v>
      </c>
      <c r="C92" s="25" t="s">
        <v>246</v>
      </c>
      <c r="D92" s="42" t="s">
        <v>485</v>
      </c>
      <c r="E92" s="42" t="s">
        <v>484</v>
      </c>
      <c r="F92" s="25"/>
      <c r="G92" s="44">
        <v>124873.97540983607</v>
      </c>
      <c r="H92" s="32" t="s">
        <v>292</v>
      </c>
      <c r="I92" s="32" t="s">
        <v>293</v>
      </c>
      <c r="J92" s="25"/>
      <c r="K92" s="25" t="s">
        <v>165</v>
      </c>
      <c r="L92" s="25" t="s">
        <v>280</v>
      </c>
      <c r="M92" s="25" t="s">
        <v>281</v>
      </c>
      <c r="N92" s="25"/>
    </row>
    <row r="93" spans="1:14" s="57" customFormat="1" x14ac:dyDescent="0.45">
      <c r="A93" s="25"/>
      <c r="B93" s="25" t="s">
        <v>294</v>
      </c>
      <c r="C93" s="25" t="s">
        <v>246</v>
      </c>
      <c r="D93" s="42" t="s">
        <v>481</v>
      </c>
      <c r="E93" s="25" t="s">
        <v>295</v>
      </c>
      <c r="F93" s="25" t="s">
        <v>17</v>
      </c>
      <c r="G93" s="44">
        <v>5814866.1504985187</v>
      </c>
      <c r="H93" s="32" t="s">
        <v>292</v>
      </c>
      <c r="I93" s="32" t="s">
        <v>296</v>
      </c>
      <c r="J93" s="25">
        <f>6*12</f>
        <v>72</v>
      </c>
      <c r="K93" s="25" t="s">
        <v>165</v>
      </c>
      <c r="L93" s="25"/>
      <c r="M93" s="25" t="s">
        <v>281</v>
      </c>
      <c r="N93" s="25">
        <v>3521</v>
      </c>
    </row>
    <row r="94" spans="1:14" s="57" customFormat="1" x14ac:dyDescent="0.45">
      <c r="A94" s="25"/>
      <c r="B94" s="25" t="s">
        <v>297</v>
      </c>
      <c r="C94" s="25" t="s">
        <v>246</v>
      </c>
      <c r="D94" s="42" t="s">
        <v>482</v>
      </c>
      <c r="E94" s="25" t="s">
        <v>298</v>
      </c>
      <c r="F94" s="25" t="s">
        <v>17</v>
      </c>
      <c r="G94" s="44">
        <v>2395649.2279121382</v>
      </c>
      <c r="H94" s="32" t="s">
        <v>292</v>
      </c>
      <c r="I94" s="32" t="s">
        <v>296</v>
      </c>
      <c r="J94" s="25">
        <f t="shared" ref="J94:J95" si="1">6*12</f>
        <v>72</v>
      </c>
      <c r="K94" s="25" t="s">
        <v>165</v>
      </c>
      <c r="L94" s="25" t="s">
        <v>280</v>
      </c>
      <c r="M94" s="25" t="s">
        <v>281</v>
      </c>
      <c r="N94" s="25">
        <v>3521</v>
      </c>
    </row>
    <row r="95" spans="1:14" s="57" customFormat="1" x14ac:dyDescent="0.45">
      <c r="A95" s="25"/>
      <c r="B95" s="25" t="s">
        <v>299</v>
      </c>
      <c r="C95" s="25" t="s">
        <v>246</v>
      </c>
      <c r="D95" s="42" t="s">
        <v>483</v>
      </c>
      <c r="E95" s="25" t="s">
        <v>298</v>
      </c>
      <c r="F95" s="25" t="s">
        <v>17</v>
      </c>
      <c r="G95" s="44">
        <v>602279.44907892204</v>
      </c>
      <c r="H95" s="32" t="s">
        <v>292</v>
      </c>
      <c r="I95" s="32" t="s">
        <v>296</v>
      </c>
      <c r="J95" s="25">
        <f t="shared" si="1"/>
        <v>72</v>
      </c>
      <c r="K95" s="25" t="s">
        <v>165</v>
      </c>
      <c r="L95" s="25" t="s">
        <v>280</v>
      </c>
      <c r="M95" s="25" t="s">
        <v>281</v>
      </c>
      <c r="N95" s="25">
        <v>3521</v>
      </c>
    </row>
    <row r="96" spans="1:14" s="57" customFormat="1" x14ac:dyDescent="0.45">
      <c r="A96" s="25"/>
      <c r="B96" s="25">
        <v>8678418915</v>
      </c>
      <c r="C96" s="25" t="s">
        <v>246</v>
      </c>
      <c r="D96" s="25" t="s">
        <v>300</v>
      </c>
      <c r="E96" s="25" t="s">
        <v>301</v>
      </c>
      <c r="F96" s="25" t="s">
        <v>17</v>
      </c>
      <c r="G96" s="44">
        <v>211186.28</v>
      </c>
      <c r="H96" s="32">
        <v>44356</v>
      </c>
      <c r="I96" s="32">
        <v>45816</v>
      </c>
      <c r="J96" s="25">
        <v>6</v>
      </c>
      <c r="K96" s="25" t="s">
        <v>279</v>
      </c>
      <c r="L96" s="25" t="s">
        <v>280</v>
      </c>
      <c r="M96" s="25" t="s">
        <v>281</v>
      </c>
      <c r="N96" s="25">
        <v>2841</v>
      </c>
    </row>
    <row r="97" spans="1:14" s="57" customFormat="1" x14ac:dyDescent="0.45">
      <c r="A97" s="25"/>
      <c r="B97" s="25" t="s">
        <v>302</v>
      </c>
      <c r="C97" s="25" t="s">
        <v>246</v>
      </c>
      <c r="D97" s="42" t="s">
        <v>303</v>
      </c>
      <c r="E97" s="25" t="s">
        <v>304</v>
      </c>
      <c r="F97" s="25" t="s">
        <v>17</v>
      </c>
      <c r="G97" s="44">
        <v>74999</v>
      </c>
      <c r="H97" s="32">
        <v>44384</v>
      </c>
      <c r="I97" s="32">
        <v>45844</v>
      </c>
      <c r="J97" s="25">
        <v>8</v>
      </c>
      <c r="K97" s="25" t="s">
        <v>279</v>
      </c>
      <c r="L97" s="25" t="s">
        <v>280</v>
      </c>
      <c r="M97" s="25" t="s">
        <v>281</v>
      </c>
      <c r="N97" s="25" t="s">
        <v>288</v>
      </c>
    </row>
    <row r="98" spans="1:14" s="57" customFormat="1" x14ac:dyDescent="0.45">
      <c r="A98" s="33" t="s">
        <v>305</v>
      </c>
      <c r="B98" s="33">
        <v>8827998668</v>
      </c>
      <c r="C98" s="31" t="s">
        <v>246</v>
      </c>
      <c r="D98" s="34" t="s">
        <v>306</v>
      </c>
      <c r="E98" s="33" t="s">
        <v>307</v>
      </c>
      <c r="F98" s="33" t="s">
        <v>17</v>
      </c>
      <c r="G98" s="44">
        <v>213970</v>
      </c>
      <c r="H98" s="35">
        <v>44449</v>
      </c>
      <c r="I98" s="35">
        <v>45909</v>
      </c>
      <c r="J98" s="33">
        <v>0</v>
      </c>
      <c r="K98" s="33" t="s">
        <v>165</v>
      </c>
      <c r="L98" s="33" t="s">
        <v>280</v>
      </c>
      <c r="M98" s="33" t="s">
        <v>281</v>
      </c>
      <c r="N98" s="33" t="s">
        <v>288</v>
      </c>
    </row>
    <row r="99" spans="1:14" s="57" customFormat="1" x14ac:dyDescent="0.45">
      <c r="A99" s="25"/>
      <c r="B99" s="25" t="s">
        <v>308</v>
      </c>
      <c r="C99" s="25" t="s">
        <v>246</v>
      </c>
      <c r="D99" s="25" t="s">
        <v>309</v>
      </c>
      <c r="E99" s="25" t="s">
        <v>310</v>
      </c>
      <c r="F99" s="25" t="s">
        <v>311</v>
      </c>
      <c r="G99" s="44">
        <v>15000</v>
      </c>
      <c r="H99" s="32">
        <v>42576</v>
      </c>
      <c r="I99" s="32">
        <v>45862</v>
      </c>
      <c r="J99" s="25">
        <v>0</v>
      </c>
      <c r="K99" s="25" t="s">
        <v>279</v>
      </c>
      <c r="L99" s="25" t="s">
        <v>312</v>
      </c>
      <c r="M99" s="25" t="s">
        <v>313</v>
      </c>
      <c r="N99" s="25">
        <v>3220</v>
      </c>
    </row>
    <row r="100" spans="1:14" s="57" customFormat="1" x14ac:dyDescent="0.45">
      <c r="A100" s="14"/>
      <c r="B100" s="14" t="s">
        <v>314</v>
      </c>
      <c r="C100" s="22" t="s">
        <v>315</v>
      </c>
      <c r="D100" s="14" t="s">
        <v>316</v>
      </c>
      <c r="E100" s="14" t="s">
        <v>317</v>
      </c>
      <c r="F100" s="14" t="s">
        <v>17</v>
      </c>
      <c r="G100" s="44">
        <v>39999</v>
      </c>
      <c r="H100" s="19">
        <v>43781</v>
      </c>
      <c r="I100" s="19">
        <v>45241</v>
      </c>
      <c r="J100" s="14">
        <v>0</v>
      </c>
      <c r="K100" s="14" t="s">
        <v>165</v>
      </c>
      <c r="L100" s="14" t="s">
        <v>248</v>
      </c>
      <c r="M100" s="14" t="s">
        <v>318</v>
      </c>
      <c r="N100" s="36">
        <v>2850</v>
      </c>
    </row>
    <row r="101" spans="1:14" s="57" customFormat="1" x14ac:dyDescent="0.45">
      <c r="A101" s="14" t="s">
        <v>319</v>
      </c>
      <c r="B101" s="14" t="s">
        <v>320</v>
      </c>
      <c r="C101" s="22" t="s">
        <v>315</v>
      </c>
      <c r="D101" s="14" t="s">
        <v>321</v>
      </c>
      <c r="E101" s="14" t="s">
        <v>322</v>
      </c>
      <c r="F101" s="14" t="s">
        <v>17</v>
      </c>
      <c r="G101" s="44">
        <v>13333</v>
      </c>
      <c r="H101" s="19">
        <v>44228</v>
      </c>
      <c r="I101" s="19">
        <v>45688</v>
      </c>
      <c r="J101" s="14"/>
      <c r="K101" s="16" t="s">
        <v>165</v>
      </c>
      <c r="L101" s="16" t="s">
        <v>248</v>
      </c>
      <c r="M101" s="16" t="s">
        <v>323</v>
      </c>
      <c r="N101" s="36">
        <v>2850</v>
      </c>
    </row>
    <row r="102" spans="1:14" s="57" customFormat="1" x14ac:dyDescent="0.45">
      <c r="A102" s="14" t="s">
        <v>319</v>
      </c>
      <c r="B102" s="14" t="s">
        <v>324</v>
      </c>
      <c r="C102" s="22" t="s">
        <v>315</v>
      </c>
      <c r="D102" s="14" t="s">
        <v>321</v>
      </c>
      <c r="E102" s="14" t="s">
        <v>325</v>
      </c>
      <c r="F102" s="14" t="s">
        <v>17</v>
      </c>
      <c r="G102" s="44">
        <v>13333</v>
      </c>
      <c r="H102" s="19">
        <v>44228</v>
      </c>
      <c r="I102" s="19">
        <v>45688</v>
      </c>
      <c r="J102" s="14"/>
      <c r="K102" s="16" t="s">
        <v>165</v>
      </c>
      <c r="L102" s="16" t="s">
        <v>248</v>
      </c>
      <c r="M102" s="16" t="s">
        <v>323</v>
      </c>
      <c r="N102" s="36">
        <v>2850</v>
      </c>
    </row>
    <row r="103" spans="1:14" s="57" customFormat="1" x14ac:dyDescent="0.45">
      <c r="A103" s="14" t="s">
        <v>319</v>
      </c>
      <c r="B103" s="14" t="s">
        <v>326</v>
      </c>
      <c r="C103" s="22" t="s">
        <v>315</v>
      </c>
      <c r="D103" s="14" t="s">
        <v>321</v>
      </c>
      <c r="E103" s="14" t="s">
        <v>327</v>
      </c>
      <c r="F103" s="14" t="s">
        <v>17</v>
      </c>
      <c r="G103" s="44">
        <v>13333</v>
      </c>
      <c r="H103" s="19">
        <v>44228</v>
      </c>
      <c r="I103" s="19">
        <v>45688</v>
      </c>
      <c r="J103" s="14">
        <v>5</v>
      </c>
      <c r="K103" s="16" t="s">
        <v>165</v>
      </c>
      <c r="L103" s="16" t="s">
        <v>248</v>
      </c>
      <c r="M103" s="16" t="s">
        <v>323</v>
      </c>
      <c r="N103" s="36">
        <v>2850</v>
      </c>
    </row>
    <row r="104" spans="1:14" s="57" customFormat="1" x14ac:dyDescent="0.45">
      <c r="A104" s="14"/>
      <c r="B104" s="14" t="s">
        <v>328</v>
      </c>
      <c r="C104" s="22" t="s">
        <v>315</v>
      </c>
      <c r="D104" s="14" t="s">
        <v>329</v>
      </c>
      <c r="E104" s="14" t="s">
        <v>330</v>
      </c>
      <c r="F104" s="14" t="s">
        <v>17</v>
      </c>
      <c r="G104" s="44">
        <v>39990</v>
      </c>
      <c r="H104" s="37">
        <v>43763</v>
      </c>
      <c r="I104" s="19">
        <v>45223</v>
      </c>
      <c r="J104" s="14">
        <v>0</v>
      </c>
      <c r="K104" s="14" t="s">
        <v>279</v>
      </c>
      <c r="L104" s="14" t="s">
        <v>248</v>
      </c>
      <c r="M104" s="14" t="s">
        <v>323</v>
      </c>
      <c r="N104" s="36">
        <v>2900</v>
      </c>
    </row>
    <row r="105" spans="1:14" s="57" customFormat="1" x14ac:dyDescent="0.45">
      <c r="A105" s="14" t="s">
        <v>331</v>
      </c>
      <c r="B105" s="14" t="s">
        <v>332</v>
      </c>
      <c r="C105" s="22" t="s">
        <v>315</v>
      </c>
      <c r="D105" s="14" t="s">
        <v>333</v>
      </c>
      <c r="E105" s="14" t="s">
        <v>334</v>
      </c>
      <c r="F105" s="14" t="s">
        <v>17</v>
      </c>
      <c r="G105" s="44">
        <v>10007</v>
      </c>
      <c r="H105" s="19">
        <v>43783</v>
      </c>
      <c r="I105" s="19">
        <v>44694</v>
      </c>
      <c r="J105" s="14">
        <v>4</v>
      </c>
      <c r="K105" s="14" t="s">
        <v>165</v>
      </c>
      <c r="L105" s="14" t="s">
        <v>248</v>
      </c>
      <c r="M105" s="16" t="s">
        <v>323</v>
      </c>
      <c r="N105" s="36">
        <v>3170</v>
      </c>
    </row>
    <row r="106" spans="1:14" s="57" customFormat="1" x14ac:dyDescent="0.45">
      <c r="A106" s="14" t="s">
        <v>331</v>
      </c>
      <c r="B106" s="14" t="s">
        <v>335</v>
      </c>
      <c r="C106" s="22" t="s">
        <v>315</v>
      </c>
      <c r="D106" s="14" t="s">
        <v>333</v>
      </c>
      <c r="E106" s="14" t="s">
        <v>336</v>
      </c>
      <c r="F106" s="14" t="s">
        <v>17</v>
      </c>
      <c r="G106" s="44">
        <v>7498</v>
      </c>
      <c r="H106" s="19">
        <v>43783</v>
      </c>
      <c r="I106" s="19">
        <v>44695</v>
      </c>
      <c r="J106" s="14">
        <v>4</v>
      </c>
      <c r="K106" s="14" t="s">
        <v>165</v>
      </c>
      <c r="L106" s="14" t="s">
        <v>248</v>
      </c>
      <c r="M106" s="16" t="s">
        <v>323</v>
      </c>
      <c r="N106" s="36">
        <v>3170</v>
      </c>
    </row>
    <row r="107" spans="1:14" s="57" customFormat="1" x14ac:dyDescent="0.45">
      <c r="A107" s="14" t="s">
        <v>331</v>
      </c>
      <c r="B107" s="14" t="s">
        <v>337</v>
      </c>
      <c r="C107" s="22" t="s">
        <v>315</v>
      </c>
      <c r="D107" s="14" t="s">
        <v>333</v>
      </c>
      <c r="E107" s="14" t="s">
        <v>338</v>
      </c>
      <c r="F107" s="14" t="s">
        <v>17</v>
      </c>
      <c r="G107" s="44">
        <v>7498</v>
      </c>
      <c r="H107" s="19">
        <v>43783</v>
      </c>
      <c r="I107" s="19">
        <v>44696</v>
      </c>
      <c r="J107" s="14">
        <v>4</v>
      </c>
      <c r="K107" s="14" t="s">
        <v>165</v>
      </c>
      <c r="L107" s="14" t="s">
        <v>248</v>
      </c>
      <c r="M107" s="16" t="s">
        <v>323</v>
      </c>
      <c r="N107" s="36">
        <v>3170</v>
      </c>
    </row>
    <row r="108" spans="1:14" s="57" customFormat="1" x14ac:dyDescent="0.45">
      <c r="A108" s="14" t="s">
        <v>331</v>
      </c>
      <c r="B108" s="14" t="s">
        <v>339</v>
      </c>
      <c r="C108" s="22" t="s">
        <v>315</v>
      </c>
      <c r="D108" s="14" t="s">
        <v>333</v>
      </c>
      <c r="E108" s="14" t="s">
        <v>340</v>
      </c>
      <c r="F108" s="14" t="s">
        <v>17</v>
      </c>
      <c r="G108" s="44">
        <v>7498</v>
      </c>
      <c r="H108" s="19">
        <v>43783</v>
      </c>
      <c r="I108" s="19">
        <v>44697</v>
      </c>
      <c r="J108" s="14">
        <v>4</v>
      </c>
      <c r="K108" s="14" t="s">
        <v>165</v>
      </c>
      <c r="L108" s="14" t="s">
        <v>248</v>
      </c>
      <c r="M108" s="16" t="s">
        <v>323</v>
      </c>
      <c r="N108" s="36">
        <v>3170</v>
      </c>
    </row>
    <row r="109" spans="1:14" s="57" customFormat="1" x14ac:dyDescent="0.45">
      <c r="A109" s="14" t="s">
        <v>331</v>
      </c>
      <c r="B109" s="14" t="s">
        <v>343</v>
      </c>
      <c r="C109" s="22" t="s">
        <v>315</v>
      </c>
      <c r="D109" s="14" t="s">
        <v>333</v>
      </c>
      <c r="E109" s="14" t="s">
        <v>344</v>
      </c>
      <c r="F109" s="14" t="s">
        <v>17</v>
      </c>
      <c r="G109" s="44">
        <v>7498</v>
      </c>
      <c r="H109" s="19">
        <v>43783</v>
      </c>
      <c r="I109" s="19">
        <v>44698</v>
      </c>
      <c r="J109" s="14">
        <v>4</v>
      </c>
      <c r="K109" s="14" t="s">
        <v>165</v>
      </c>
      <c r="L109" s="14" t="s">
        <v>248</v>
      </c>
      <c r="M109" s="16" t="s">
        <v>323</v>
      </c>
      <c r="N109" s="36">
        <v>3170</v>
      </c>
    </row>
    <row r="110" spans="1:14" s="57" customFormat="1" x14ac:dyDescent="0.45">
      <c r="A110" s="14"/>
      <c r="B110" s="14" t="s">
        <v>345</v>
      </c>
      <c r="C110" s="22" t="s">
        <v>315</v>
      </c>
      <c r="D110" s="14" t="s">
        <v>346</v>
      </c>
      <c r="E110" s="14" t="s">
        <v>347</v>
      </c>
      <c r="F110" s="14" t="s">
        <v>17</v>
      </c>
      <c r="G110" s="44">
        <v>39990</v>
      </c>
      <c r="H110" s="19">
        <v>43811</v>
      </c>
      <c r="I110" s="19">
        <v>45271</v>
      </c>
      <c r="J110" s="14">
        <v>6</v>
      </c>
      <c r="K110" s="14" t="s">
        <v>165</v>
      </c>
      <c r="L110" s="14" t="s">
        <v>248</v>
      </c>
      <c r="M110" s="14" t="s">
        <v>242</v>
      </c>
      <c r="N110" s="36">
        <v>3180</v>
      </c>
    </row>
    <row r="111" spans="1:14" s="57" customFormat="1" x14ac:dyDescent="0.45">
      <c r="A111" s="14"/>
      <c r="B111" s="14" t="s">
        <v>348</v>
      </c>
      <c r="C111" s="22" t="s">
        <v>315</v>
      </c>
      <c r="D111" s="16" t="s">
        <v>349</v>
      </c>
      <c r="E111" s="16" t="s">
        <v>350</v>
      </c>
      <c r="F111" s="16" t="s">
        <v>17</v>
      </c>
      <c r="G111" s="44">
        <v>9500</v>
      </c>
      <c r="H111" s="19">
        <v>43428</v>
      </c>
      <c r="I111" s="19">
        <v>45253</v>
      </c>
      <c r="J111" s="14"/>
      <c r="K111" s="16" t="s">
        <v>165</v>
      </c>
      <c r="L111" s="16" t="s">
        <v>248</v>
      </c>
      <c r="M111" s="16" t="s">
        <v>351</v>
      </c>
      <c r="N111" s="36">
        <v>3220</v>
      </c>
    </row>
    <row r="112" spans="1:14" s="57" customFormat="1" x14ac:dyDescent="0.45">
      <c r="A112" s="16" t="s">
        <v>352</v>
      </c>
      <c r="B112" s="16" t="s">
        <v>353</v>
      </c>
      <c r="C112" s="22" t="s">
        <v>315</v>
      </c>
      <c r="D112" s="16" t="s">
        <v>354</v>
      </c>
      <c r="E112" s="16" t="s">
        <v>355</v>
      </c>
      <c r="F112" s="16" t="s">
        <v>17</v>
      </c>
      <c r="G112" s="44">
        <v>110430.8</v>
      </c>
      <c r="H112" s="39">
        <v>43875</v>
      </c>
      <c r="I112" s="39">
        <v>44240</v>
      </c>
      <c r="J112" s="16">
        <v>6</v>
      </c>
      <c r="K112" s="16" t="s">
        <v>165</v>
      </c>
      <c r="L112" s="16" t="s">
        <v>305</v>
      </c>
      <c r="M112" s="14" t="s">
        <v>356</v>
      </c>
      <c r="N112" s="36"/>
    </row>
    <row r="113" spans="1:14" s="57" customFormat="1" x14ac:dyDescent="0.45">
      <c r="A113" s="16" t="s">
        <v>352</v>
      </c>
      <c r="B113" s="16" t="s">
        <v>357</v>
      </c>
      <c r="C113" s="22" t="s">
        <v>315</v>
      </c>
      <c r="D113" s="16" t="s">
        <v>354</v>
      </c>
      <c r="E113" s="16" t="s">
        <v>358</v>
      </c>
      <c r="F113" s="16" t="s">
        <v>17</v>
      </c>
      <c r="G113" s="44">
        <v>110430.8</v>
      </c>
      <c r="H113" s="39">
        <v>43875</v>
      </c>
      <c r="I113" s="39">
        <v>44240</v>
      </c>
      <c r="J113" s="16">
        <v>6</v>
      </c>
      <c r="K113" s="16" t="s">
        <v>165</v>
      </c>
      <c r="L113" s="16" t="s">
        <v>305</v>
      </c>
      <c r="M113" s="14" t="s">
        <v>356</v>
      </c>
      <c r="N113" s="36"/>
    </row>
    <row r="114" spans="1:14" s="57" customFormat="1" x14ac:dyDescent="0.45">
      <c r="A114" s="14"/>
      <c r="B114" s="16" t="s">
        <v>359</v>
      </c>
      <c r="C114" s="22" t="s">
        <v>315</v>
      </c>
      <c r="D114" s="16" t="s">
        <v>360</v>
      </c>
      <c r="E114" s="16" t="s">
        <v>361</v>
      </c>
      <c r="F114" s="16" t="s">
        <v>17</v>
      </c>
      <c r="G114" s="44">
        <v>39999</v>
      </c>
      <c r="H114" s="19">
        <v>44044</v>
      </c>
      <c r="I114" s="19">
        <v>44773</v>
      </c>
      <c r="J114" s="14"/>
      <c r="K114" s="16" t="s">
        <v>279</v>
      </c>
      <c r="L114" s="16" t="s">
        <v>248</v>
      </c>
      <c r="M114" s="16" t="s">
        <v>356</v>
      </c>
      <c r="N114" s="36">
        <v>3300</v>
      </c>
    </row>
    <row r="115" spans="1:14" s="57" customFormat="1" x14ac:dyDescent="0.45">
      <c r="A115" s="14"/>
      <c r="B115" s="38" t="s">
        <v>362</v>
      </c>
      <c r="C115" s="22" t="s">
        <v>315</v>
      </c>
      <c r="D115" s="16" t="s">
        <v>363</v>
      </c>
      <c r="E115" s="16" t="s">
        <v>364</v>
      </c>
      <c r="F115" s="16" t="s">
        <v>17</v>
      </c>
      <c r="G115" s="44">
        <v>38828</v>
      </c>
      <c r="H115" s="19">
        <v>44077</v>
      </c>
      <c r="I115" s="19">
        <v>45537</v>
      </c>
      <c r="J115" s="14">
        <v>0</v>
      </c>
      <c r="K115" s="16" t="s">
        <v>165</v>
      </c>
      <c r="L115" s="16" t="s">
        <v>248</v>
      </c>
      <c r="M115" s="16" t="s">
        <v>365</v>
      </c>
      <c r="N115" s="36">
        <v>3300</v>
      </c>
    </row>
    <row r="116" spans="1:14" s="57" customFormat="1" x14ac:dyDescent="0.45">
      <c r="A116" s="14"/>
      <c r="B116" s="14" t="s">
        <v>366</v>
      </c>
      <c r="C116" s="22" t="s">
        <v>315</v>
      </c>
      <c r="D116" s="40" t="s">
        <v>367</v>
      </c>
      <c r="E116" s="40" t="s">
        <v>330</v>
      </c>
      <c r="F116" s="40" t="s">
        <v>17</v>
      </c>
      <c r="G116" s="44">
        <v>2000</v>
      </c>
      <c r="H116" s="41">
        <v>43958</v>
      </c>
      <c r="I116" s="41">
        <v>45418</v>
      </c>
      <c r="J116" s="40" t="s">
        <v>305</v>
      </c>
      <c r="K116" s="40" t="s">
        <v>165</v>
      </c>
      <c r="L116" s="16"/>
      <c r="M116" s="16" t="s">
        <v>318</v>
      </c>
      <c r="N116" s="22">
        <v>2870</v>
      </c>
    </row>
    <row r="117" spans="1:14" s="57" customFormat="1" x14ac:dyDescent="0.45">
      <c r="A117" s="14"/>
      <c r="B117" s="14" t="s">
        <v>263</v>
      </c>
      <c r="C117" s="22" t="s">
        <v>315</v>
      </c>
      <c r="D117" s="14" t="s">
        <v>368</v>
      </c>
      <c r="E117" s="14" t="s">
        <v>265</v>
      </c>
      <c r="F117" s="14" t="s">
        <v>175</v>
      </c>
      <c r="G117" s="44"/>
      <c r="H117" s="19">
        <v>44089</v>
      </c>
      <c r="I117" s="19">
        <v>44695</v>
      </c>
      <c r="J117" s="14"/>
      <c r="K117" s="14"/>
      <c r="L117" s="14"/>
      <c r="M117" s="14" t="s">
        <v>318</v>
      </c>
      <c r="N117" s="22">
        <v>2870</v>
      </c>
    </row>
    <row r="118" spans="1:14" s="57" customFormat="1" x14ac:dyDescent="0.45">
      <c r="A118" s="14"/>
      <c r="B118" s="14" t="s">
        <v>369</v>
      </c>
      <c r="C118" s="22" t="s">
        <v>315</v>
      </c>
      <c r="D118" s="14" t="s">
        <v>370</v>
      </c>
      <c r="E118" s="14" t="s">
        <v>371</v>
      </c>
      <c r="F118" s="14" t="s">
        <v>17</v>
      </c>
      <c r="G118" s="44">
        <v>39999</v>
      </c>
      <c r="H118" s="19">
        <v>43686</v>
      </c>
      <c r="I118" s="19">
        <v>45146</v>
      </c>
      <c r="J118" s="14">
        <v>6</v>
      </c>
      <c r="K118" s="14" t="s">
        <v>165</v>
      </c>
      <c r="L118" s="14" t="s">
        <v>341</v>
      </c>
      <c r="M118" s="14" t="s">
        <v>262</v>
      </c>
      <c r="N118" s="36">
        <v>2650</v>
      </c>
    </row>
    <row r="119" spans="1:14" s="57" customFormat="1" x14ac:dyDescent="0.45">
      <c r="A119" s="16" t="s">
        <v>372</v>
      </c>
      <c r="B119" s="14" t="s">
        <v>373</v>
      </c>
      <c r="C119" s="22" t="s">
        <v>315</v>
      </c>
      <c r="D119" s="16" t="s">
        <v>374</v>
      </c>
      <c r="E119" s="16" t="s">
        <v>342</v>
      </c>
      <c r="F119" s="16" t="s">
        <v>17</v>
      </c>
      <c r="G119" s="44">
        <v>9975</v>
      </c>
      <c r="H119" s="19">
        <v>44050</v>
      </c>
      <c r="I119" s="19">
        <v>44779</v>
      </c>
      <c r="J119" s="14">
        <f>12+2</f>
        <v>14</v>
      </c>
      <c r="K119" s="16" t="s">
        <v>279</v>
      </c>
      <c r="L119" s="16" t="s">
        <v>341</v>
      </c>
      <c r="M119" s="16" t="s">
        <v>323</v>
      </c>
      <c r="N119" s="36">
        <v>3520</v>
      </c>
    </row>
    <row r="120" spans="1:14" s="57" customFormat="1" x14ac:dyDescent="0.45">
      <c r="A120" s="16" t="s">
        <v>372</v>
      </c>
      <c r="B120" s="14" t="s">
        <v>375</v>
      </c>
      <c r="C120" s="22" t="s">
        <v>315</v>
      </c>
      <c r="D120" s="16" t="s">
        <v>374</v>
      </c>
      <c r="E120" s="16" t="s">
        <v>376</v>
      </c>
      <c r="F120" s="16" t="s">
        <v>17</v>
      </c>
      <c r="G120" s="44">
        <v>9975</v>
      </c>
      <c r="H120" s="19">
        <v>44050</v>
      </c>
      <c r="I120" s="19">
        <v>44779</v>
      </c>
      <c r="J120" s="14">
        <f>12+2</f>
        <v>14</v>
      </c>
      <c r="K120" s="16" t="s">
        <v>279</v>
      </c>
      <c r="L120" s="16" t="s">
        <v>341</v>
      </c>
      <c r="M120" s="16" t="s">
        <v>323</v>
      </c>
      <c r="N120" s="36">
        <v>3520</v>
      </c>
    </row>
    <row r="121" spans="1:14" s="57" customFormat="1" x14ac:dyDescent="0.45">
      <c r="A121" s="16" t="s">
        <v>372</v>
      </c>
      <c r="B121" s="14" t="s">
        <v>377</v>
      </c>
      <c r="C121" s="22" t="s">
        <v>315</v>
      </c>
      <c r="D121" s="16" t="s">
        <v>374</v>
      </c>
      <c r="E121" s="16" t="s">
        <v>371</v>
      </c>
      <c r="F121" s="16" t="s">
        <v>17</v>
      </c>
      <c r="G121" s="44">
        <v>9975</v>
      </c>
      <c r="H121" s="19">
        <v>44050</v>
      </c>
      <c r="I121" s="19">
        <v>44779</v>
      </c>
      <c r="J121" s="14">
        <f>12+2</f>
        <v>14</v>
      </c>
      <c r="K121" s="16" t="s">
        <v>279</v>
      </c>
      <c r="L121" s="16" t="s">
        <v>341</v>
      </c>
      <c r="M121" s="16" t="s">
        <v>323</v>
      </c>
      <c r="N121" s="36">
        <v>3520</v>
      </c>
    </row>
    <row r="122" spans="1:14" s="57" customFormat="1" x14ac:dyDescent="0.45">
      <c r="A122" s="16" t="s">
        <v>372</v>
      </c>
      <c r="B122" s="14" t="s">
        <v>378</v>
      </c>
      <c r="C122" s="22" t="s">
        <v>315</v>
      </c>
      <c r="D122" s="16" t="s">
        <v>374</v>
      </c>
      <c r="E122" s="16" t="s">
        <v>379</v>
      </c>
      <c r="F122" s="16" t="s">
        <v>17</v>
      </c>
      <c r="G122" s="44">
        <v>9975</v>
      </c>
      <c r="H122" s="19">
        <v>44050</v>
      </c>
      <c r="I122" s="19">
        <v>44779</v>
      </c>
      <c r="J122" s="14">
        <f>12+2</f>
        <v>14</v>
      </c>
      <c r="K122" s="16" t="s">
        <v>279</v>
      </c>
      <c r="L122" s="16" t="s">
        <v>341</v>
      </c>
      <c r="M122" s="16" t="s">
        <v>323</v>
      </c>
      <c r="N122" s="36">
        <v>3520</v>
      </c>
    </row>
    <row r="123" spans="1:14" s="57" customFormat="1" x14ac:dyDescent="0.45">
      <c r="A123" s="14"/>
      <c r="B123" s="14" t="s">
        <v>380</v>
      </c>
      <c r="C123" s="22" t="s">
        <v>315</v>
      </c>
      <c r="D123" s="18" t="s">
        <v>381</v>
      </c>
      <c r="E123" s="14" t="s">
        <v>382</v>
      </c>
      <c r="F123" s="14" t="s">
        <v>175</v>
      </c>
      <c r="G123" s="44">
        <v>39999</v>
      </c>
      <c r="H123" s="19">
        <v>44138</v>
      </c>
      <c r="I123" s="19">
        <v>47424</v>
      </c>
      <c r="J123" s="14"/>
      <c r="K123" s="14" t="s">
        <v>279</v>
      </c>
      <c r="L123" s="14"/>
      <c r="M123" s="14" t="s">
        <v>262</v>
      </c>
      <c r="N123" s="22" t="s">
        <v>383</v>
      </c>
    </row>
    <row r="124" spans="1:14" s="57" customFormat="1" x14ac:dyDescent="0.45">
      <c r="A124" s="14"/>
      <c r="B124" s="14" t="s">
        <v>384</v>
      </c>
      <c r="C124" s="22" t="s">
        <v>315</v>
      </c>
      <c r="D124" s="14" t="s">
        <v>385</v>
      </c>
      <c r="E124" s="14" t="s">
        <v>386</v>
      </c>
      <c r="F124" s="14" t="s">
        <v>17</v>
      </c>
      <c r="G124" s="44">
        <v>39999</v>
      </c>
      <c r="H124" s="19">
        <v>44460</v>
      </c>
      <c r="I124" s="19">
        <v>45920</v>
      </c>
      <c r="J124" s="14"/>
      <c r="K124" s="14" t="s">
        <v>279</v>
      </c>
      <c r="L124" s="14" t="s">
        <v>387</v>
      </c>
      <c r="M124" s="14" t="s">
        <v>262</v>
      </c>
      <c r="N124" s="14">
        <v>2850</v>
      </c>
    </row>
    <row r="125" spans="1:14" s="57" customFormat="1" x14ac:dyDescent="0.45">
      <c r="A125" s="14"/>
      <c r="B125" s="14" t="s">
        <v>388</v>
      </c>
      <c r="C125" s="22" t="s">
        <v>315</v>
      </c>
      <c r="D125" s="14" t="s">
        <v>389</v>
      </c>
      <c r="E125" s="14" t="s">
        <v>390</v>
      </c>
      <c r="F125" s="14" t="s">
        <v>17</v>
      </c>
      <c r="G125" s="44">
        <v>39999</v>
      </c>
      <c r="H125" s="19">
        <v>44518</v>
      </c>
      <c r="I125" s="19">
        <v>45978</v>
      </c>
      <c r="J125" s="14"/>
      <c r="K125" s="14" t="s">
        <v>279</v>
      </c>
      <c r="L125" s="14" t="s">
        <v>387</v>
      </c>
      <c r="M125" s="14" t="s">
        <v>261</v>
      </c>
      <c r="N125" s="14">
        <v>2820</v>
      </c>
    </row>
    <row r="126" spans="1:14" s="57" customFormat="1" x14ac:dyDescent="0.45">
      <c r="A126" s="14"/>
      <c r="B126" s="14" t="s">
        <v>391</v>
      </c>
      <c r="C126" s="22" t="s">
        <v>315</v>
      </c>
      <c r="D126" s="14" t="s">
        <v>392</v>
      </c>
      <c r="E126" s="14" t="s">
        <v>393</v>
      </c>
      <c r="F126" s="14" t="s">
        <v>17</v>
      </c>
      <c r="G126" s="44">
        <v>20540</v>
      </c>
      <c r="H126" s="19">
        <v>44544</v>
      </c>
      <c r="I126" s="19">
        <v>46004</v>
      </c>
      <c r="J126" s="14">
        <v>0</v>
      </c>
      <c r="K126" s="14" t="s">
        <v>165</v>
      </c>
      <c r="L126" s="14" t="s">
        <v>248</v>
      </c>
      <c r="M126" s="14" t="s">
        <v>365</v>
      </c>
      <c r="N126" s="14">
        <v>3300</v>
      </c>
    </row>
    <row r="127" spans="1:14" s="57" customFormat="1" x14ac:dyDescent="0.45">
      <c r="A127" s="14"/>
      <c r="B127" s="14" t="s">
        <v>394</v>
      </c>
      <c r="C127" s="22" t="s">
        <v>315</v>
      </c>
      <c r="D127" s="14" t="s">
        <v>395</v>
      </c>
      <c r="E127" s="14" t="s">
        <v>396</v>
      </c>
      <c r="F127" s="14" t="s">
        <v>17</v>
      </c>
      <c r="G127" s="44">
        <v>176000</v>
      </c>
      <c r="H127" s="19">
        <v>44553</v>
      </c>
      <c r="I127" s="19">
        <v>46013</v>
      </c>
      <c r="J127" s="14"/>
      <c r="K127" s="14" t="s">
        <v>279</v>
      </c>
      <c r="L127" s="14" t="s">
        <v>387</v>
      </c>
      <c r="M127" s="14" t="s">
        <v>261</v>
      </c>
      <c r="N127" s="14">
        <v>3210</v>
      </c>
    </row>
    <row r="128" spans="1:14" s="57" customFormat="1" x14ac:dyDescent="0.45">
      <c r="A128" s="14" t="s">
        <v>397</v>
      </c>
      <c r="B128" s="14" t="s">
        <v>398</v>
      </c>
      <c r="C128" s="22" t="s">
        <v>315</v>
      </c>
      <c r="D128" s="66" t="s">
        <v>399</v>
      </c>
      <c r="E128" s="14" t="s">
        <v>400</v>
      </c>
      <c r="F128" s="14" t="s">
        <v>17</v>
      </c>
      <c r="G128" s="44">
        <v>88999</v>
      </c>
      <c r="H128" s="19">
        <v>44595</v>
      </c>
      <c r="I128" s="19">
        <v>46055</v>
      </c>
      <c r="J128" s="14">
        <v>0</v>
      </c>
      <c r="K128" s="14" t="s">
        <v>165</v>
      </c>
      <c r="L128" s="14" t="s">
        <v>387</v>
      </c>
      <c r="M128" s="14" t="s">
        <v>365</v>
      </c>
      <c r="N128" s="14">
        <v>3300</v>
      </c>
    </row>
    <row r="129" spans="1:14" s="57" customFormat="1" x14ac:dyDescent="0.45">
      <c r="A129" s="14" t="s">
        <v>397</v>
      </c>
      <c r="B129" s="14" t="s">
        <v>401</v>
      </c>
      <c r="C129" s="22" t="s">
        <v>315</v>
      </c>
      <c r="D129" s="66"/>
      <c r="E129" s="14" t="s">
        <v>402</v>
      </c>
      <c r="F129" s="14" t="s">
        <v>17</v>
      </c>
      <c r="G129" s="44">
        <v>50000</v>
      </c>
      <c r="H129" s="19">
        <v>44595</v>
      </c>
      <c r="I129" s="19">
        <v>46055</v>
      </c>
      <c r="J129" s="14">
        <v>0</v>
      </c>
      <c r="K129" s="14" t="s">
        <v>165</v>
      </c>
      <c r="L129" s="14" t="s">
        <v>387</v>
      </c>
      <c r="M129" s="14" t="s">
        <v>403</v>
      </c>
      <c r="N129" s="14">
        <v>3300</v>
      </c>
    </row>
    <row r="130" spans="1:14" s="57" customFormat="1" x14ac:dyDescent="0.45">
      <c r="A130" s="14"/>
      <c r="B130" s="14" t="s">
        <v>404</v>
      </c>
      <c r="C130" s="22" t="s">
        <v>315</v>
      </c>
      <c r="D130" s="14" t="s">
        <v>405</v>
      </c>
      <c r="E130" s="14" t="s">
        <v>406</v>
      </c>
      <c r="F130" s="14" t="s">
        <v>17</v>
      </c>
      <c r="G130" s="44">
        <v>39999</v>
      </c>
      <c r="H130" s="19">
        <v>44622</v>
      </c>
      <c r="I130" s="19">
        <v>46082</v>
      </c>
      <c r="J130" s="14"/>
      <c r="K130" s="14" t="s">
        <v>279</v>
      </c>
      <c r="L130" s="14" t="s">
        <v>387</v>
      </c>
      <c r="M130" s="14" t="s">
        <v>262</v>
      </c>
      <c r="N130" s="14">
        <v>2640</v>
      </c>
    </row>
    <row r="131" spans="1:14" s="57" customFormat="1" x14ac:dyDescent="0.45">
      <c r="A131" s="14"/>
      <c r="B131" s="16" t="s">
        <v>407</v>
      </c>
      <c r="C131" s="50" t="s">
        <v>408</v>
      </c>
      <c r="D131" s="14" t="s">
        <v>409</v>
      </c>
      <c r="E131" s="14" t="s">
        <v>410</v>
      </c>
      <c r="F131" s="14"/>
      <c r="G131" s="44"/>
      <c r="H131" s="19">
        <v>44593</v>
      </c>
      <c r="I131" s="19">
        <v>44957</v>
      </c>
      <c r="J131" s="14"/>
      <c r="K131" s="2" t="s">
        <v>165</v>
      </c>
      <c r="L131" s="2" t="s">
        <v>411</v>
      </c>
      <c r="M131" s="2" t="s">
        <v>242</v>
      </c>
      <c r="N131" s="9">
        <v>3440</v>
      </c>
    </row>
    <row r="132" spans="1:14" s="57" customFormat="1" x14ac:dyDescent="0.45">
      <c r="A132" s="14"/>
      <c r="B132" s="31">
        <v>8977174656</v>
      </c>
      <c r="C132" s="50" t="s">
        <v>408</v>
      </c>
      <c r="D132" s="14" t="s">
        <v>412</v>
      </c>
      <c r="E132" s="14" t="s">
        <v>413</v>
      </c>
      <c r="F132" s="14"/>
      <c r="G132" s="44"/>
      <c r="H132" s="19">
        <v>44562</v>
      </c>
      <c r="I132" s="19">
        <v>45382</v>
      </c>
      <c r="J132" s="14"/>
      <c r="K132" s="2" t="s">
        <v>165</v>
      </c>
      <c r="L132" s="2" t="s">
        <v>411</v>
      </c>
      <c r="M132" s="2" t="s">
        <v>242</v>
      </c>
      <c r="N132" s="9">
        <v>3480</v>
      </c>
    </row>
    <row r="133" spans="1:14" s="57" customFormat="1" x14ac:dyDescent="0.45">
      <c r="A133" s="14"/>
      <c r="B133" s="40" t="s">
        <v>414</v>
      </c>
      <c r="C133" s="50" t="s">
        <v>408</v>
      </c>
      <c r="D133" s="14" t="s">
        <v>415</v>
      </c>
      <c r="E133" s="14" t="s">
        <v>416</v>
      </c>
      <c r="F133" s="14"/>
      <c r="G133" s="44">
        <v>15300</v>
      </c>
      <c r="H133" s="19">
        <v>42614</v>
      </c>
      <c r="I133" s="19">
        <v>45900</v>
      </c>
      <c r="J133" s="14"/>
      <c r="K133" s="2" t="s">
        <v>165</v>
      </c>
      <c r="L133" s="2" t="s">
        <v>411</v>
      </c>
      <c r="M133" s="2" t="s">
        <v>242</v>
      </c>
      <c r="N133" s="9">
        <v>3480</v>
      </c>
    </row>
    <row r="134" spans="1:14" s="57" customFormat="1" x14ac:dyDescent="0.45">
      <c r="A134" s="14"/>
      <c r="B134" s="40" t="s">
        <v>417</v>
      </c>
      <c r="C134" s="50" t="s">
        <v>408</v>
      </c>
      <c r="D134" s="14" t="s">
        <v>418</v>
      </c>
      <c r="E134" s="14" t="s">
        <v>419</v>
      </c>
      <c r="F134" s="14"/>
      <c r="G134" s="44"/>
      <c r="H134" s="14"/>
      <c r="I134" s="19">
        <v>46996</v>
      </c>
      <c r="J134" s="14"/>
      <c r="K134" s="2" t="s">
        <v>165</v>
      </c>
      <c r="L134" s="2" t="s">
        <v>411</v>
      </c>
      <c r="M134" s="2" t="s">
        <v>242</v>
      </c>
      <c r="N134" s="9">
        <v>3480</v>
      </c>
    </row>
    <row r="135" spans="1:14" s="57" customFormat="1" x14ac:dyDescent="0.45">
      <c r="A135" s="14"/>
      <c r="B135" s="40" t="s">
        <v>420</v>
      </c>
      <c r="C135" s="50" t="s">
        <v>408</v>
      </c>
      <c r="D135" s="14" t="s">
        <v>421</v>
      </c>
      <c r="E135" s="14" t="s">
        <v>422</v>
      </c>
      <c r="F135" s="14"/>
      <c r="G135" s="44"/>
      <c r="H135" s="14"/>
      <c r="I135" s="19">
        <v>52814</v>
      </c>
      <c r="J135" s="14"/>
      <c r="K135" s="2" t="s">
        <v>165</v>
      </c>
      <c r="L135" s="2" t="s">
        <v>411</v>
      </c>
      <c r="M135" s="2" t="s">
        <v>242</v>
      </c>
      <c r="N135" s="9">
        <v>3480</v>
      </c>
    </row>
    <row r="136" spans="1:14" s="57" customFormat="1" x14ac:dyDescent="0.45">
      <c r="A136" s="16"/>
      <c r="B136" s="16" t="s">
        <v>423</v>
      </c>
      <c r="C136" s="36" t="s">
        <v>424</v>
      </c>
      <c r="D136" s="16" t="s">
        <v>425</v>
      </c>
      <c r="E136" s="16" t="s">
        <v>426</v>
      </c>
      <c r="F136" s="16" t="s">
        <v>17</v>
      </c>
      <c r="G136" s="47">
        <v>22603</v>
      </c>
      <c r="H136" s="39">
        <v>44400</v>
      </c>
      <c r="I136" s="39">
        <v>45129</v>
      </c>
      <c r="J136" s="16"/>
      <c r="K136" s="16" t="s">
        <v>165</v>
      </c>
      <c r="L136" s="16" t="s">
        <v>150</v>
      </c>
      <c r="M136" s="14"/>
      <c r="N136" s="14"/>
    </row>
    <row r="137" spans="1:14" s="57" customFormat="1" x14ac:dyDescent="0.45">
      <c r="A137" s="16"/>
      <c r="B137" s="16" t="s">
        <v>427</v>
      </c>
      <c r="C137" s="36" t="s">
        <v>424</v>
      </c>
      <c r="D137" s="16" t="s">
        <v>425</v>
      </c>
      <c r="E137" s="16" t="s">
        <v>428</v>
      </c>
      <c r="F137" s="16" t="s">
        <v>17</v>
      </c>
      <c r="G137" s="47">
        <v>22603</v>
      </c>
      <c r="H137" s="39">
        <v>44400</v>
      </c>
      <c r="I137" s="39">
        <v>45129</v>
      </c>
      <c r="J137" s="16"/>
      <c r="K137" s="16" t="s">
        <v>165</v>
      </c>
      <c r="L137" s="16" t="s">
        <v>150</v>
      </c>
      <c r="M137" s="14"/>
      <c r="N137" s="14"/>
    </row>
    <row r="138" spans="1:14" s="57" customFormat="1" x14ac:dyDescent="0.45">
      <c r="A138" s="16"/>
      <c r="B138" s="16">
        <v>7454836547</v>
      </c>
      <c r="C138" s="36" t="s">
        <v>424</v>
      </c>
      <c r="D138" s="16" t="s">
        <v>429</v>
      </c>
      <c r="E138" s="16" t="s">
        <v>430</v>
      </c>
      <c r="F138" s="16" t="s">
        <v>17</v>
      </c>
      <c r="G138" s="47">
        <v>184000</v>
      </c>
      <c r="H138" s="39">
        <v>43273</v>
      </c>
      <c r="I138" s="39">
        <v>44733</v>
      </c>
      <c r="J138" s="16">
        <f>(YEAR(I138)-YEAR($S$10))*12+ MONTH(I138)-MONTH($S$10)</f>
        <v>1469</v>
      </c>
      <c r="K138" s="16" t="s">
        <v>165</v>
      </c>
      <c r="L138" s="16" t="s">
        <v>150</v>
      </c>
      <c r="M138" s="14"/>
      <c r="N138" s="14"/>
    </row>
    <row r="139" spans="1:14" s="57" customFormat="1" x14ac:dyDescent="0.45">
      <c r="A139" s="16"/>
      <c r="B139" s="16" t="s">
        <v>431</v>
      </c>
      <c r="C139" s="36" t="s">
        <v>424</v>
      </c>
      <c r="D139" s="16" t="s">
        <v>432</v>
      </c>
      <c r="E139" s="16" t="s">
        <v>433</v>
      </c>
      <c r="F139" s="16" t="s">
        <v>17</v>
      </c>
      <c r="G139" s="47">
        <v>124000</v>
      </c>
      <c r="H139" s="39">
        <v>43472</v>
      </c>
      <c r="I139" s="39">
        <v>44748</v>
      </c>
      <c r="J139" s="16">
        <f>(YEAR(I139)-YEAR($S$10))*12+ MONTH(I139)-MONTH($S$10)</f>
        <v>1470</v>
      </c>
      <c r="K139" s="16" t="s">
        <v>165</v>
      </c>
      <c r="L139" s="16" t="s">
        <v>153</v>
      </c>
      <c r="M139" s="14"/>
      <c r="N139" s="14"/>
    </row>
    <row r="140" spans="1:14" s="57" customFormat="1" x14ac:dyDescent="0.45">
      <c r="A140" s="14"/>
      <c r="B140" s="16" t="s">
        <v>434</v>
      </c>
      <c r="C140" s="36" t="s">
        <v>424</v>
      </c>
      <c r="D140" s="16" t="s">
        <v>435</v>
      </c>
      <c r="E140" s="16" t="s">
        <v>436</v>
      </c>
      <c r="F140" s="16" t="s">
        <v>247</v>
      </c>
      <c r="G140" s="47">
        <v>44900</v>
      </c>
      <c r="H140" s="39">
        <v>43466</v>
      </c>
      <c r="I140" s="39">
        <v>46387</v>
      </c>
      <c r="J140" s="16">
        <f t="shared" ref="J140:J141" si="2">(YEAR(I140)-YEAR($S$10))*12+ MONTH(I140)-MONTH($S$10)</f>
        <v>1523</v>
      </c>
      <c r="K140" s="16" t="s">
        <v>165</v>
      </c>
      <c r="L140" s="16" t="s">
        <v>153</v>
      </c>
      <c r="M140" s="14"/>
      <c r="N140" s="14"/>
    </row>
    <row r="141" spans="1:14" s="57" customFormat="1" x14ac:dyDescent="0.45">
      <c r="A141" s="16"/>
      <c r="B141" s="16" t="s">
        <v>434</v>
      </c>
      <c r="C141" s="36" t="s">
        <v>424</v>
      </c>
      <c r="D141" s="16" t="s">
        <v>435</v>
      </c>
      <c r="E141" s="16" t="s">
        <v>437</v>
      </c>
      <c r="F141" s="16" t="s">
        <v>247</v>
      </c>
      <c r="G141" s="47">
        <v>44900</v>
      </c>
      <c r="H141" s="39">
        <v>43466</v>
      </c>
      <c r="I141" s="39">
        <v>46387</v>
      </c>
      <c r="J141" s="16">
        <f t="shared" si="2"/>
        <v>1523</v>
      </c>
      <c r="K141" s="16" t="s">
        <v>165</v>
      </c>
      <c r="L141" s="16" t="s">
        <v>153</v>
      </c>
      <c r="M141" s="14"/>
      <c r="N141" s="14"/>
    </row>
    <row r="142" spans="1:14" s="57" customFormat="1" x14ac:dyDescent="0.45">
      <c r="A142" s="16" t="s">
        <v>305</v>
      </c>
      <c r="B142" s="16" t="s">
        <v>328</v>
      </c>
      <c r="C142" s="36" t="s">
        <v>438</v>
      </c>
      <c r="D142" s="16" t="s">
        <v>329</v>
      </c>
      <c r="E142" s="16" t="s">
        <v>330</v>
      </c>
      <c r="F142" s="16" t="s">
        <v>17</v>
      </c>
      <c r="G142" s="47">
        <v>39990</v>
      </c>
      <c r="H142" s="39">
        <v>43763</v>
      </c>
      <c r="I142" s="39">
        <v>45223</v>
      </c>
      <c r="J142" s="16">
        <v>0</v>
      </c>
      <c r="K142" s="16" t="s">
        <v>279</v>
      </c>
      <c r="L142" s="16" t="s">
        <v>248</v>
      </c>
      <c r="M142" s="16" t="s">
        <v>261</v>
      </c>
      <c r="N142" s="16">
        <v>2900</v>
      </c>
    </row>
    <row r="143" spans="1:14" s="57" customFormat="1" x14ac:dyDescent="0.45">
      <c r="A143" s="16" t="s">
        <v>305</v>
      </c>
      <c r="B143" s="16" t="s">
        <v>439</v>
      </c>
      <c r="C143" s="36" t="s">
        <v>438</v>
      </c>
      <c r="D143" s="16" t="s">
        <v>440</v>
      </c>
      <c r="E143" s="16" t="s">
        <v>441</v>
      </c>
      <c r="F143" s="16" t="s">
        <v>17</v>
      </c>
      <c r="G143" s="47">
        <v>215800</v>
      </c>
      <c r="H143" s="39">
        <v>43466</v>
      </c>
      <c r="I143" s="39">
        <v>44926</v>
      </c>
      <c r="J143" s="16" t="s">
        <v>305</v>
      </c>
      <c r="K143" s="16" t="s">
        <v>305</v>
      </c>
      <c r="L143" s="16" t="s">
        <v>305</v>
      </c>
      <c r="M143" s="16" t="s">
        <v>356</v>
      </c>
      <c r="N143" s="16">
        <v>2980</v>
      </c>
    </row>
    <row r="144" spans="1:14" s="57" customFormat="1" x14ac:dyDescent="0.45">
      <c r="A144" s="16" t="s">
        <v>305</v>
      </c>
      <c r="B144" s="16">
        <v>8700365852</v>
      </c>
      <c r="C144" s="36" t="s">
        <v>438</v>
      </c>
      <c r="D144" s="16" t="s">
        <v>442</v>
      </c>
      <c r="E144" s="16" t="s">
        <v>443</v>
      </c>
      <c r="F144" s="16" t="s">
        <v>17</v>
      </c>
      <c r="G144" s="47">
        <v>213999</v>
      </c>
      <c r="H144" s="41">
        <v>44356</v>
      </c>
      <c r="I144" s="41">
        <v>45816</v>
      </c>
      <c r="J144" s="16" t="s">
        <v>305</v>
      </c>
      <c r="K144" s="16" t="s">
        <v>279</v>
      </c>
      <c r="L144" s="16" t="s">
        <v>341</v>
      </c>
      <c r="M144" s="16" t="s">
        <v>356</v>
      </c>
      <c r="N144" s="16">
        <v>2980</v>
      </c>
    </row>
    <row r="145" spans="1:14" s="57" customFormat="1" x14ac:dyDescent="0.45">
      <c r="A145" s="16" t="s">
        <v>305</v>
      </c>
      <c r="B145" s="16" t="s">
        <v>444</v>
      </c>
      <c r="C145" s="36" t="s">
        <v>438</v>
      </c>
      <c r="D145" s="16" t="s">
        <v>445</v>
      </c>
      <c r="E145" s="16" t="s">
        <v>446</v>
      </c>
      <c r="F145" s="16" t="s">
        <v>17</v>
      </c>
      <c r="G145" s="47">
        <v>220388.91</v>
      </c>
      <c r="H145" s="39">
        <v>43831</v>
      </c>
      <c r="I145" s="39">
        <v>44926</v>
      </c>
      <c r="J145" s="16">
        <v>6</v>
      </c>
      <c r="K145" s="16" t="s">
        <v>165</v>
      </c>
      <c r="L145" s="16" t="s">
        <v>248</v>
      </c>
      <c r="M145" s="16" t="s">
        <v>242</v>
      </c>
      <c r="N145" s="16">
        <v>3260</v>
      </c>
    </row>
    <row r="146" spans="1:14" s="57" customFormat="1" x14ac:dyDescent="0.45">
      <c r="A146" s="16" t="s">
        <v>352</v>
      </c>
      <c r="B146" s="16" t="s">
        <v>353</v>
      </c>
      <c r="C146" s="36" t="s">
        <v>438</v>
      </c>
      <c r="D146" s="16" t="s">
        <v>354</v>
      </c>
      <c r="E146" s="16" t="s">
        <v>355</v>
      </c>
      <c r="F146" s="16" t="s">
        <v>17</v>
      </c>
      <c r="G146" s="47">
        <v>110430.8</v>
      </c>
      <c r="H146" s="39">
        <v>43875</v>
      </c>
      <c r="I146" s="39">
        <v>45335</v>
      </c>
      <c r="J146" s="16">
        <v>6</v>
      </c>
      <c r="K146" s="16" t="s">
        <v>165</v>
      </c>
      <c r="L146" s="16" t="s">
        <v>305</v>
      </c>
      <c r="M146" s="16" t="s">
        <v>356</v>
      </c>
      <c r="N146" s="16">
        <v>3300</v>
      </c>
    </row>
    <row r="147" spans="1:14" s="57" customFormat="1" x14ac:dyDescent="0.45">
      <c r="A147" s="16" t="s">
        <v>352</v>
      </c>
      <c r="B147" s="16" t="s">
        <v>357</v>
      </c>
      <c r="C147" s="36" t="s">
        <v>438</v>
      </c>
      <c r="D147" s="16" t="s">
        <v>354</v>
      </c>
      <c r="E147" s="16" t="s">
        <v>358</v>
      </c>
      <c r="F147" s="16" t="s">
        <v>17</v>
      </c>
      <c r="G147" s="47">
        <v>110430.8</v>
      </c>
      <c r="H147" s="39">
        <v>43875</v>
      </c>
      <c r="I147" s="39">
        <v>45335</v>
      </c>
      <c r="J147" s="16">
        <v>6</v>
      </c>
      <c r="K147" s="16" t="s">
        <v>165</v>
      </c>
      <c r="L147" s="16" t="s">
        <v>305</v>
      </c>
      <c r="M147" s="16" t="s">
        <v>356</v>
      </c>
      <c r="N147" s="16">
        <v>3300</v>
      </c>
    </row>
    <row r="148" spans="1:14" s="57" customFormat="1" x14ac:dyDescent="0.45">
      <c r="A148" s="16" t="s">
        <v>305</v>
      </c>
      <c r="B148" s="16" t="s">
        <v>359</v>
      </c>
      <c r="C148" s="36" t="s">
        <v>438</v>
      </c>
      <c r="D148" s="16" t="s">
        <v>360</v>
      </c>
      <c r="E148" s="16" t="s">
        <v>361</v>
      </c>
      <c r="F148" s="16" t="s">
        <v>17</v>
      </c>
      <c r="G148" s="47">
        <v>39999</v>
      </c>
      <c r="H148" s="39">
        <v>44044</v>
      </c>
      <c r="I148" s="39">
        <v>44773</v>
      </c>
      <c r="J148" s="16" t="s">
        <v>305</v>
      </c>
      <c r="K148" s="16" t="s">
        <v>279</v>
      </c>
      <c r="L148" s="16" t="s">
        <v>248</v>
      </c>
      <c r="M148" s="16" t="s">
        <v>305</v>
      </c>
      <c r="N148" s="16">
        <v>3300</v>
      </c>
    </row>
    <row r="149" spans="1:14" s="57" customFormat="1" x14ac:dyDescent="0.45">
      <c r="A149" s="16" t="s">
        <v>305</v>
      </c>
      <c r="B149" s="16" t="s">
        <v>447</v>
      </c>
      <c r="C149" s="36" t="s">
        <v>438</v>
      </c>
      <c r="D149" s="16" t="s">
        <v>448</v>
      </c>
      <c r="E149" s="16" t="s">
        <v>449</v>
      </c>
      <c r="F149" s="16" t="s">
        <v>175</v>
      </c>
      <c r="G149" s="47">
        <v>182000</v>
      </c>
      <c r="H149" s="39">
        <v>44200</v>
      </c>
      <c r="I149" s="39">
        <v>44746</v>
      </c>
      <c r="J149" s="16" t="s">
        <v>305</v>
      </c>
      <c r="K149" s="16" t="s">
        <v>305</v>
      </c>
      <c r="L149" s="16" t="s">
        <v>305</v>
      </c>
      <c r="M149" s="16" t="s">
        <v>98</v>
      </c>
      <c r="N149" s="16">
        <v>3320</v>
      </c>
    </row>
    <row r="150" spans="1:14" s="57" customFormat="1" x14ac:dyDescent="0.45">
      <c r="A150" s="16" t="s">
        <v>305</v>
      </c>
      <c r="B150" s="16" t="s">
        <v>366</v>
      </c>
      <c r="C150" s="36" t="s">
        <v>438</v>
      </c>
      <c r="D150" s="40" t="s">
        <v>367</v>
      </c>
      <c r="E150" s="40" t="s">
        <v>330</v>
      </c>
      <c r="F150" s="40" t="s">
        <v>17</v>
      </c>
      <c r="G150" s="47">
        <v>2000</v>
      </c>
      <c r="H150" s="41">
        <v>43958</v>
      </c>
      <c r="I150" s="41">
        <v>45418</v>
      </c>
      <c r="J150" s="40" t="s">
        <v>305</v>
      </c>
      <c r="K150" s="40" t="s">
        <v>165</v>
      </c>
      <c r="L150" s="16" t="s">
        <v>305</v>
      </c>
      <c r="M150" s="16" t="s">
        <v>318</v>
      </c>
      <c r="N150" s="16">
        <v>3340</v>
      </c>
    </row>
    <row r="151" spans="1:14" s="57" customFormat="1" x14ac:dyDescent="0.45">
      <c r="A151" s="16" t="s">
        <v>305</v>
      </c>
      <c r="B151" s="16" t="s">
        <v>263</v>
      </c>
      <c r="C151" s="36" t="s">
        <v>438</v>
      </c>
      <c r="D151" s="16" t="s">
        <v>368</v>
      </c>
      <c r="E151" s="16" t="s">
        <v>265</v>
      </c>
      <c r="F151" s="16" t="s">
        <v>175</v>
      </c>
      <c r="G151" s="47" t="s">
        <v>305</v>
      </c>
      <c r="H151" s="39">
        <v>44089</v>
      </c>
      <c r="I151" s="39">
        <v>44695</v>
      </c>
      <c r="J151" s="16" t="s">
        <v>305</v>
      </c>
      <c r="K151" s="16" t="s">
        <v>305</v>
      </c>
      <c r="L151" s="16" t="s">
        <v>305</v>
      </c>
      <c r="M151" s="16" t="s">
        <v>318</v>
      </c>
      <c r="N151" s="16">
        <v>3340</v>
      </c>
    </row>
    <row r="152" spans="1:14" s="57" customFormat="1" x14ac:dyDescent="0.45">
      <c r="A152" s="16" t="s">
        <v>450</v>
      </c>
      <c r="B152" s="16" t="s">
        <v>451</v>
      </c>
      <c r="C152" s="36" t="s">
        <v>438</v>
      </c>
      <c r="D152" s="16" t="s">
        <v>452</v>
      </c>
      <c r="E152" s="16" t="s">
        <v>453</v>
      </c>
      <c r="F152" s="16" t="s">
        <v>17</v>
      </c>
      <c r="G152" s="47">
        <v>23735</v>
      </c>
      <c r="H152" s="39">
        <v>43936</v>
      </c>
      <c r="I152" s="39">
        <v>44665</v>
      </c>
      <c r="J152" s="16">
        <v>42</v>
      </c>
      <c r="K152" s="16" t="s">
        <v>165</v>
      </c>
      <c r="L152" s="16" t="s">
        <v>248</v>
      </c>
      <c r="M152" s="16" t="s">
        <v>323</v>
      </c>
      <c r="N152" s="16">
        <v>3360</v>
      </c>
    </row>
    <row r="153" spans="1:14" s="57" customFormat="1" x14ac:dyDescent="0.45">
      <c r="A153" s="16" t="s">
        <v>450</v>
      </c>
      <c r="B153" s="16" t="s">
        <v>454</v>
      </c>
      <c r="C153" s="36" t="s">
        <v>438</v>
      </c>
      <c r="D153" s="16" t="s">
        <v>452</v>
      </c>
      <c r="E153" s="16" t="s">
        <v>455</v>
      </c>
      <c r="F153" s="16" t="s">
        <v>17</v>
      </c>
      <c r="G153" s="47">
        <v>15823</v>
      </c>
      <c r="H153" s="39">
        <v>43936</v>
      </c>
      <c r="I153" s="39">
        <v>44665</v>
      </c>
      <c r="J153" s="16">
        <v>42</v>
      </c>
      <c r="K153" s="16" t="s">
        <v>165</v>
      </c>
      <c r="L153" s="16" t="s">
        <v>248</v>
      </c>
      <c r="M153" s="16" t="s">
        <v>323</v>
      </c>
      <c r="N153" s="16">
        <v>3360</v>
      </c>
    </row>
    <row r="154" spans="1:14" s="57" customFormat="1" x14ac:dyDescent="0.45">
      <c r="A154" s="16" t="s">
        <v>456</v>
      </c>
      <c r="B154" s="16" t="s">
        <v>457</v>
      </c>
      <c r="C154" s="36" t="s">
        <v>438</v>
      </c>
      <c r="D154" s="16" t="s">
        <v>458</v>
      </c>
      <c r="E154" s="16" t="s">
        <v>459</v>
      </c>
      <c r="F154" s="16" t="s">
        <v>17</v>
      </c>
      <c r="G154" s="47">
        <v>13333</v>
      </c>
      <c r="H154" s="39">
        <v>44409</v>
      </c>
      <c r="I154" s="39">
        <v>45869</v>
      </c>
      <c r="J154" s="16">
        <v>3</v>
      </c>
      <c r="K154" s="16" t="s">
        <v>165</v>
      </c>
      <c r="L154" s="16" t="s">
        <v>248</v>
      </c>
      <c r="M154" s="16"/>
      <c r="N154" s="16">
        <v>3360</v>
      </c>
    </row>
    <row r="155" spans="1:14" s="57" customFormat="1" x14ac:dyDescent="0.45">
      <c r="A155" s="16" t="s">
        <v>456</v>
      </c>
      <c r="B155" s="16" t="s">
        <v>460</v>
      </c>
      <c r="C155" s="36" t="s">
        <v>438</v>
      </c>
      <c r="D155" s="16" t="s">
        <v>458</v>
      </c>
      <c r="E155" s="16" t="s">
        <v>461</v>
      </c>
      <c r="F155" s="16" t="s">
        <v>17</v>
      </c>
      <c r="G155" s="47">
        <v>13333</v>
      </c>
      <c r="H155" s="39">
        <v>44409</v>
      </c>
      <c r="I155" s="39">
        <v>45869</v>
      </c>
      <c r="J155" s="16">
        <v>3</v>
      </c>
      <c r="K155" s="16" t="s">
        <v>165</v>
      </c>
      <c r="L155" s="16" t="s">
        <v>248</v>
      </c>
      <c r="M155" s="16"/>
      <c r="N155" s="16">
        <v>3360</v>
      </c>
    </row>
    <row r="156" spans="1:14" s="57" customFormat="1" x14ac:dyDescent="0.45">
      <c r="A156" s="16" t="s">
        <v>456</v>
      </c>
      <c r="B156" s="16" t="s">
        <v>462</v>
      </c>
      <c r="C156" s="36" t="s">
        <v>438</v>
      </c>
      <c r="D156" s="16" t="s">
        <v>458</v>
      </c>
      <c r="E156" s="16" t="s">
        <v>463</v>
      </c>
      <c r="F156" s="16" t="s">
        <v>17</v>
      </c>
      <c r="G156" s="47">
        <v>13333</v>
      </c>
      <c r="H156" s="39">
        <v>44409</v>
      </c>
      <c r="I156" s="39">
        <v>45869</v>
      </c>
      <c r="J156" s="16">
        <v>3</v>
      </c>
      <c r="K156" s="16"/>
      <c r="L156" s="16"/>
      <c r="M156" s="16"/>
      <c r="N156" s="16"/>
    </row>
    <row r="157" spans="1:14" s="57" customFormat="1" x14ac:dyDescent="0.45">
      <c r="A157" s="16" t="s">
        <v>305</v>
      </c>
      <c r="B157" s="16" t="s">
        <v>464</v>
      </c>
      <c r="C157" s="36" t="s">
        <v>438</v>
      </c>
      <c r="D157" s="16" t="s">
        <v>465</v>
      </c>
      <c r="E157" s="16" t="s">
        <v>466</v>
      </c>
      <c r="F157" s="16" t="s">
        <v>175</v>
      </c>
      <c r="G157" s="47">
        <v>33480</v>
      </c>
      <c r="H157" s="39">
        <v>43739</v>
      </c>
      <c r="I157" s="39">
        <v>47026</v>
      </c>
      <c r="J157" s="16" t="s">
        <v>305</v>
      </c>
      <c r="K157" s="16" t="s">
        <v>165</v>
      </c>
      <c r="L157" s="16" t="s">
        <v>305</v>
      </c>
      <c r="M157" s="16" t="s">
        <v>262</v>
      </c>
      <c r="N157" s="16">
        <v>3500</v>
      </c>
    </row>
    <row r="158" spans="1:14" s="57" customFormat="1" x14ac:dyDescent="0.45">
      <c r="A158" s="16" t="s">
        <v>305</v>
      </c>
      <c r="B158" s="16" t="s">
        <v>467</v>
      </c>
      <c r="C158" s="36" t="s">
        <v>438</v>
      </c>
      <c r="D158" s="16" t="s">
        <v>468</v>
      </c>
      <c r="E158" s="16" t="s">
        <v>469</v>
      </c>
      <c r="F158" s="16" t="s">
        <v>175</v>
      </c>
      <c r="G158" s="47">
        <v>2700</v>
      </c>
      <c r="H158" s="39">
        <v>43739</v>
      </c>
      <c r="I158" s="39">
        <v>47026</v>
      </c>
      <c r="J158" s="16" t="s">
        <v>305</v>
      </c>
      <c r="K158" s="16" t="s">
        <v>165</v>
      </c>
      <c r="L158" s="16" t="s">
        <v>305</v>
      </c>
      <c r="M158" s="16" t="s">
        <v>262</v>
      </c>
      <c r="N158" s="16">
        <v>3500</v>
      </c>
    </row>
    <row r="159" spans="1:14" s="57" customFormat="1" x14ac:dyDescent="0.45">
      <c r="A159" s="16" t="s">
        <v>305</v>
      </c>
      <c r="B159" s="16" t="s">
        <v>470</v>
      </c>
      <c r="C159" s="36" t="s">
        <v>438</v>
      </c>
      <c r="D159" s="16" t="s">
        <v>471</v>
      </c>
      <c r="E159" s="16" t="s">
        <v>472</v>
      </c>
      <c r="F159" s="16" t="s">
        <v>17</v>
      </c>
      <c r="G159" s="47">
        <v>39999</v>
      </c>
      <c r="H159" s="39">
        <v>44362</v>
      </c>
      <c r="I159" s="39">
        <v>45822</v>
      </c>
      <c r="J159" s="16" t="s">
        <v>305</v>
      </c>
      <c r="K159" s="16" t="s">
        <v>305</v>
      </c>
      <c r="L159" s="16" t="s">
        <v>305</v>
      </c>
      <c r="M159" s="16" t="s">
        <v>242</v>
      </c>
      <c r="N159" s="16">
        <v>3580</v>
      </c>
    </row>
    <row r="160" spans="1:14" s="57" customFormat="1" x14ac:dyDescent="0.45">
      <c r="A160" s="14"/>
      <c r="B160" s="14" t="s">
        <v>473</v>
      </c>
      <c r="C160" s="22" t="s">
        <v>438</v>
      </c>
      <c r="D160" s="14" t="s">
        <v>474</v>
      </c>
      <c r="E160" s="14" t="s">
        <v>475</v>
      </c>
      <c r="F160" s="14" t="s">
        <v>17</v>
      </c>
      <c r="G160" s="47">
        <v>213550</v>
      </c>
      <c r="H160" s="19">
        <v>44411</v>
      </c>
      <c r="I160" s="39">
        <v>45871</v>
      </c>
      <c r="J160" s="14">
        <v>12</v>
      </c>
      <c r="K160" s="14" t="s">
        <v>279</v>
      </c>
      <c r="L160" s="14" t="s">
        <v>248</v>
      </c>
      <c r="M160" s="14" t="s">
        <v>356</v>
      </c>
      <c r="N160" s="14">
        <v>3180</v>
      </c>
    </row>
    <row r="161" spans="1:14" s="57" customFormat="1" x14ac:dyDescent="0.45">
      <c r="A161" s="16" t="s">
        <v>305</v>
      </c>
      <c r="B161" s="16">
        <v>8700365852</v>
      </c>
      <c r="C161" s="36" t="s">
        <v>438</v>
      </c>
      <c r="D161" s="16" t="s">
        <v>442</v>
      </c>
      <c r="E161" s="16" t="s">
        <v>443</v>
      </c>
      <c r="F161" s="16" t="s">
        <v>17</v>
      </c>
      <c r="G161" s="47">
        <v>213999</v>
      </c>
      <c r="H161" s="41">
        <v>44356</v>
      </c>
      <c r="I161" s="41">
        <v>45816</v>
      </c>
      <c r="J161" s="14"/>
      <c r="K161" s="14"/>
      <c r="L161" s="14"/>
      <c r="M161" s="14"/>
      <c r="N161" s="14"/>
    </row>
    <row r="162" spans="1:14" s="57" customFormat="1" x14ac:dyDescent="0.45">
      <c r="A162" s="16" t="s">
        <v>305</v>
      </c>
      <c r="B162" s="16" t="s">
        <v>328</v>
      </c>
      <c r="C162" s="36" t="s">
        <v>438</v>
      </c>
      <c r="D162" s="16" t="s">
        <v>329</v>
      </c>
      <c r="E162" s="16" t="s">
        <v>330</v>
      </c>
      <c r="F162" s="16" t="s">
        <v>17</v>
      </c>
      <c r="G162" s="47">
        <v>39999</v>
      </c>
      <c r="H162" s="39">
        <v>43763</v>
      </c>
      <c r="I162" s="39">
        <v>45255</v>
      </c>
      <c r="J162" s="14"/>
      <c r="K162" s="14"/>
      <c r="L162" s="14"/>
      <c r="M162" s="14"/>
      <c r="N162" s="14"/>
    </row>
    <row r="163" spans="1:14" s="57" customFormat="1" x14ac:dyDescent="0.45">
      <c r="A163" s="14"/>
      <c r="B163" s="22">
        <v>8562936653</v>
      </c>
      <c r="C163" s="36" t="s">
        <v>438</v>
      </c>
      <c r="D163" s="14" t="s">
        <v>476</v>
      </c>
      <c r="E163" s="14" t="s">
        <v>477</v>
      </c>
      <c r="F163" s="14" t="s">
        <v>17</v>
      </c>
      <c r="G163" s="44"/>
      <c r="H163" s="19">
        <v>43906</v>
      </c>
      <c r="I163" s="19">
        <v>44911</v>
      </c>
      <c r="J163" s="14"/>
      <c r="K163" s="14"/>
      <c r="L163" s="14"/>
      <c r="M163" s="14" t="s">
        <v>242</v>
      </c>
      <c r="N163" s="14"/>
    </row>
    <row r="164" spans="1:14" s="57" customFormat="1" x14ac:dyDescent="0.45">
      <c r="A164" s="14"/>
      <c r="B164" s="14" t="s">
        <v>478</v>
      </c>
      <c r="C164" s="22" t="s">
        <v>438</v>
      </c>
      <c r="D164" s="14" t="s">
        <v>479</v>
      </c>
      <c r="E164" s="14" t="s">
        <v>480</v>
      </c>
      <c r="F164" s="14" t="s">
        <v>17</v>
      </c>
      <c r="G164" s="44">
        <v>138999</v>
      </c>
      <c r="H164" s="19">
        <v>44509</v>
      </c>
      <c r="I164" s="19">
        <v>45969</v>
      </c>
      <c r="J164" s="14">
        <v>6</v>
      </c>
      <c r="K164" s="14" t="s">
        <v>279</v>
      </c>
      <c r="L164" s="14"/>
      <c r="M164" s="14" t="s">
        <v>242</v>
      </c>
      <c r="N164" s="14"/>
    </row>
    <row r="165" spans="1:14" s="57" customFormat="1" x14ac:dyDescent="0.45">
      <c r="C165" s="58"/>
      <c r="G165" s="59"/>
      <c r="H165" s="60"/>
      <c r="I165" s="60"/>
    </row>
    <row r="166" spans="1:14" s="57" customFormat="1" x14ac:dyDescent="0.45">
      <c r="C166" s="58"/>
      <c r="G166" s="59"/>
      <c r="H166" s="60"/>
      <c r="I166" s="60"/>
    </row>
    <row r="167" spans="1:14" s="57" customFormat="1" x14ac:dyDescent="0.45">
      <c r="C167" s="58"/>
      <c r="G167" s="59"/>
      <c r="H167" s="60"/>
      <c r="I167" s="60"/>
    </row>
    <row r="168" spans="1:14" s="57" customFormat="1" x14ac:dyDescent="0.45">
      <c r="C168" s="58"/>
      <c r="G168" s="59"/>
      <c r="H168" s="60"/>
      <c r="I168" s="60"/>
    </row>
    <row r="169" spans="1:14" s="57" customFormat="1" x14ac:dyDescent="0.45">
      <c r="C169" s="58"/>
      <c r="G169" s="59"/>
      <c r="H169" s="60"/>
      <c r="I169" s="60"/>
    </row>
    <row r="170" spans="1:14" s="57" customFormat="1" x14ac:dyDescent="0.45">
      <c r="C170" s="58"/>
      <c r="G170" s="59"/>
      <c r="H170" s="60"/>
      <c r="I170" s="60"/>
    </row>
    <row r="171" spans="1:14" s="57" customFormat="1" x14ac:dyDescent="0.45">
      <c r="C171" s="58"/>
      <c r="G171" s="59"/>
      <c r="H171" s="60"/>
      <c r="I171" s="60"/>
    </row>
    <row r="172" spans="1:14" s="57" customFormat="1" x14ac:dyDescent="0.45">
      <c r="C172" s="58"/>
      <c r="G172" s="59"/>
      <c r="H172" s="60"/>
      <c r="I172" s="60"/>
    </row>
    <row r="173" spans="1:14" s="57" customFormat="1" x14ac:dyDescent="0.45">
      <c r="C173" s="58"/>
      <c r="G173" s="59"/>
      <c r="H173" s="60"/>
      <c r="I173" s="60"/>
    </row>
    <row r="174" spans="1:14" s="57" customFormat="1" x14ac:dyDescent="0.45">
      <c r="C174" s="58"/>
      <c r="G174" s="59"/>
      <c r="H174" s="60"/>
      <c r="I174" s="60"/>
    </row>
    <row r="175" spans="1:14" s="57" customFormat="1" x14ac:dyDescent="0.45">
      <c r="C175" s="58"/>
      <c r="G175" s="59"/>
      <c r="H175" s="60"/>
      <c r="I175" s="60"/>
    </row>
    <row r="176" spans="1:14" s="57" customFormat="1" x14ac:dyDescent="0.45">
      <c r="C176" s="58"/>
      <c r="G176" s="59"/>
      <c r="H176" s="60"/>
      <c r="I176" s="60"/>
    </row>
    <row r="177" spans="3:9" s="57" customFormat="1" x14ac:dyDescent="0.45">
      <c r="C177" s="58"/>
      <c r="G177" s="59"/>
      <c r="H177" s="60"/>
      <c r="I177" s="60"/>
    </row>
    <row r="178" spans="3:9" s="57" customFormat="1" x14ac:dyDescent="0.45">
      <c r="C178" s="58"/>
      <c r="G178" s="59"/>
      <c r="H178" s="60"/>
      <c r="I178" s="60"/>
    </row>
    <row r="179" spans="3:9" s="57" customFormat="1" x14ac:dyDescent="0.45">
      <c r="C179" s="58"/>
      <c r="G179" s="59"/>
      <c r="H179" s="60"/>
      <c r="I179" s="60"/>
    </row>
    <row r="180" spans="3:9" s="57" customFormat="1" x14ac:dyDescent="0.45">
      <c r="C180" s="58"/>
      <c r="G180" s="59"/>
      <c r="H180" s="60"/>
      <c r="I180" s="60"/>
    </row>
    <row r="181" spans="3:9" s="57" customFormat="1" x14ac:dyDescent="0.45">
      <c r="C181" s="58"/>
      <c r="G181" s="59"/>
      <c r="H181" s="60"/>
      <c r="I181" s="60"/>
    </row>
    <row r="182" spans="3:9" s="57" customFormat="1" x14ac:dyDescent="0.45">
      <c r="C182" s="58"/>
      <c r="G182" s="59"/>
      <c r="H182" s="60"/>
      <c r="I182" s="60"/>
    </row>
    <row r="183" spans="3:9" s="57" customFormat="1" x14ac:dyDescent="0.45">
      <c r="C183" s="58"/>
      <c r="G183" s="59"/>
      <c r="H183" s="60"/>
      <c r="I183" s="60"/>
    </row>
    <row r="184" spans="3:9" s="57" customFormat="1" x14ac:dyDescent="0.45">
      <c r="C184" s="58"/>
      <c r="G184" s="59"/>
      <c r="H184" s="60"/>
      <c r="I184" s="60"/>
    </row>
    <row r="185" spans="3:9" s="57" customFormat="1" x14ac:dyDescent="0.45">
      <c r="C185" s="58"/>
      <c r="G185" s="59"/>
      <c r="H185" s="60"/>
      <c r="I185" s="60"/>
    </row>
    <row r="186" spans="3:9" s="57" customFormat="1" x14ac:dyDescent="0.45">
      <c r="C186" s="58"/>
      <c r="G186" s="59"/>
      <c r="H186" s="60"/>
      <c r="I186" s="60"/>
    </row>
    <row r="187" spans="3:9" s="57" customFormat="1" x14ac:dyDescent="0.45">
      <c r="C187" s="58"/>
      <c r="G187" s="59"/>
      <c r="H187" s="60"/>
      <c r="I187" s="60"/>
    </row>
    <row r="188" spans="3:9" s="57" customFormat="1" x14ac:dyDescent="0.45">
      <c r="C188" s="58"/>
      <c r="G188" s="59"/>
      <c r="H188" s="60"/>
      <c r="I188" s="60"/>
    </row>
    <row r="189" spans="3:9" s="57" customFormat="1" x14ac:dyDescent="0.45">
      <c r="C189" s="58"/>
      <c r="G189" s="59"/>
      <c r="H189" s="60"/>
      <c r="I189" s="60"/>
    </row>
    <row r="190" spans="3:9" s="57" customFormat="1" x14ac:dyDescent="0.45">
      <c r="C190" s="58"/>
      <c r="G190" s="59"/>
      <c r="H190" s="60"/>
      <c r="I190" s="60"/>
    </row>
  </sheetData>
  <sheetProtection password="9662" sheet="1" objects="1" scenarios="1"/>
  <autoFilter ref="A1:N1"/>
  <mergeCells count="1">
    <mergeCell ref="D128:D1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Loris Menegon</dc:creator>
  <cp:lastModifiedBy>Loris Menegon</cp:lastModifiedBy>
  <dcterms:created xsi:type="dcterms:W3CDTF">2022-03-14T10:15:21Z</dcterms:created>
  <dcterms:modified xsi:type="dcterms:W3CDTF">2022-04-06T07:23:30Z</dcterms:modified>
</cp:coreProperties>
</file>